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603" activeTab="0"/>
  </bookViews>
  <sheets>
    <sheet name="МЕГАХОД (3)" sheetId="1" r:id="rId1"/>
  </sheets>
  <definedNames>
    <definedName name="Excel_BuiltIn_Print_Area_11">#REF!</definedName>
    <definedName name="Excel_BuiltIn_Print_Area_1_1" localSheetId="0">'МЕГАХОД (3)'!$B$1:$AG$74</definedName>
    <definedName name="Excel_BuiltIn_Print_Area_1_1">#REF!</definedName>
    <definedName name="Excel_BuiltIn_Print_Area_1_1_1_1" localSheetId="0">'МЕГАХОД (3)'!$B$1:$AF$76</definedName>
    <definedName name="Excel_BuiltIn_Print_Area_1_1_1_1">#REF!</definedName>
    <definedName name="Excel_BuiltIn_Print_Area_1_1_1_1_1" localSheetId="0">'МЕГАХОД (3)'!$C$1:$AF$74</definedName>
    <definedName name="Excel_BuiltIn_Print_Area_1_1_1_1_1">#REF!</definedName>
    <definedName name="Excel_BuiltIn_Print_Area_1_1_1_1_1_1" localSheetId="0">'МЕГАХОД (3)'!$A$1:$AF$76</definedName>
    <definedName name="Excel_BuiltIn_Print_Area_1_1_1_1_1_1">#REF!</definedName>
    <definedName name="Excel_BuiltIn_Print_Area_1_1_1_1_1_1_1" localSheetId="0">'МЕГАХОД (3)'!$A$1:$AF$77</definedName>
    <definedName name="Excel_BuiltIn_Print_Area_1_1_1_1_1_1_1">#REF!</definedName>
    <definedName name="Excel_BuiltIn_Print_Area_1_1_1_1_1_1_1_1" localSheetId="0">'МЕГАХОД (3)'!$A$1:$AF$78</definedName>
    <definedName name="Excel_BuiltIn_Print_Area_1_1_1_1_1_1_1_1">#REF!</definedName>
    <definedName name="Excel_BuiltIn_Print_Area_1_1_1_1_1_1_1_1_1_1" localSheetId="0">'МЕГАХОД (3)'!$A$1:$AF$76</definedName>
    <definedName name="Excel_BuiltIn_Print_Area_1_1_1_1_1_1_1_1_1_1">#REF!</definedName>
    <definedName name="Excel_BuiltIn_Print_Area_1_1_1_1_1_1_1_1_1_1_1" localSheetId="0">'МЕГАХОД (3)'!$A$1:$AF$76</definedName>
    <definedName name="Excel_BuiltIn_Print_Area_1_1_1_1_1_1_1_1_1_1_1">#REF!</definedName>
    <definedName name="Excel_BuiltIn_Print_Area_1_1_1_1_1_1_1_1_1_1_1_1" localSheetId="0">'МЕГАХОД (3)'!$A$1:$AF$76</definedName>
    <definedName name="Excel_BuiltIn_Print_Area_1_1_1_1_1_1_1_1_1_1_1_1">#REF!</definedName>
    <definedName name="Excel_BuiltIn_Print_Area_1_1_1_1_1_1_1_1_1_1_1_1_1" localSheetId="0">'МЕГАХОД (3)'!$C$1:$AE$79</definedName>
    <definedName name="Excel_BuiltIn_Print_Area_1_1_1_1_1_1_1_1_1_1_1_1_1">#REF!</definedName>
    <definedName name="Excel_BuiltIn_Print_Area_1_1_1_1_1_1_1_1_1_1_1_1_1_1" localSheetId="0">'МЕГАХОД (3)'!$C$1:$AF$74</definedName>
    <definedName name="Excel_BuiltIn_Print_Area_1_1_1_1_1_1_1_1_1_1_1_1_1_1">#REF!</definedName>
    <definedName name="Excel_BuiltIn_Print_Area_1_1_1_1_1_1_1_1_1_1_1_1_1_1_1" localSheetId="0">'МЕГАХОД (3)'!#REF!</definedName>
    <definedName name="Excel_BuiltIn_Print_Area_1_1_1_1_1_1_1_1_1_1_1_1_1_1_1">#REF!</definedName>
    <definedName name="Excel_BuiltIn_Print_Area_1_1_1_1_1_1_1_1_1_1_1_1_1_1_1_1" localSheetId="0">'МЕГАХОД (3)'!$B$1:$AF$77</definedName>
    <definedName name="Excel_BuiltIn_Print_Area_1_1_1_1_1_1_1_1_1_1_1_1_1_1_1_1">#REF!</definedName>
    <definedName name="_xlnm.Print_Area" localSheetId="0">'МЕГАХОД (3)'!$B$1:$AF$74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7" authorId="0">
      <text>
        <r>
          <rPr>
            <b/>
            <sz val="7"/>
            <color indexed="8"/>
            <rFont val="Times New Roman"/>
            <family val="1"/>
          </rPr>
          <t xml:space="preserve">User2:
</t>
        </r>
        <r>
          <rPr>
            <sz val="7"/>
            <color indexed="8"/>
            <rFont val="Times New Roman"/>
            <family val="1"/>
          </rPr>
          <t>ошибка</t>
        </r>
      </text>
    </comment>
  </commentList>
</comments>
</file>

<file path=xl/sharedStrings.xml><?xml version="1.0" encoding="utf-8"?>
<sst xmlns="http://schemas.openxmlformats.org/spreadsheetml/2006/main" count="141" uniqueCount="68">
  <si>
    <t>Всего</t>
  </si>
  <si>
    <t>План</t>
  </si>
  <si>
    <t>Факт</t>
  </si>
  <si>
    <t>Подпись ответственного лица</t>
  </si>
  <si>
    <t xml:space="preserve">Оперативная информация хода подготовки жилищно-коммунального хозяйства муниципальных образований для работы в зимних условиях             2009/2010 года. </t>
  </si>
  <si>
    <t xml:space="preserve">по состоянию на             </t>
  </si>
  <si>
    <t>№ п/п</t>
  </si>
  <si>
    <t>Мероприятия</t>
  </si>
  <si>
    <t>27.06.2003г.</t>
  </si>
  <si>
    <t>04.07.2003г.</t>
  </si>
  <si>
    <t>11.07.2003г.</t>
  </si>
  <si>
    <t>18.07.2003г.</t>
  </si>
  <si>
    <t>25.07.2003г.</t>
  </si>
  <si>
    <t>1.08.2003г.</t>
  </si>
  <si>
    <t>8.08.2003г.</t>
  </si>
  <si>
    <t>А</t>
  </si>
  <si>
    <t>Б</t>
  </si>
  <si>
    <t>Подготовка котельных, единиц</t>
  </si>
  <si>
    <t>ВСЕГО</t>
  </si>
  <si>
    <t>Всего %</t>
  </si>
  <si>
    <t>Муниципальные</t>
  </si>
  <si>
    <t>Ведомственные</t>
  </si>
  <si>
    <t>Подготовка тепловых сетей, км.</t>
  </si>
  <si>
    <t>Замена ветхих тепловых сетей, км</t>
  </si>
  <si>
    <t>Подготовка водопр-ных сетей, км</t>
  </si>
  <si>
    <t>Замена ветхих водопр-ных сетей, км</t>
  </si>
  <si>
    <t>Подготовка электросетей, км</t>
  </si>
  <si>
    <t>Замена ветхих электросетей, км</t>
  </si>
  <si>
    <t>Подготовка жилфонда, тыс. квм.</t>
  </si>
  <si>
    <t>Подготовка объектов соцсферы, единиц</t>
  </si>
  <si>
    <t>Капремонт</t>
  </si>
  <si>
    <t>жилфонда,</t>
  </si>
  <si>
    <t>тыс. квм.</t>
  </si>
  <si>
    <t>Подготовка</t>
  </si>
  <si>
    <t xml:space="preserve">ВОС, КОС, </t>
  </si>
  <si>
    <t>КНС, ед.</t>
  </si>
  <si>
    <t xml:space="preserve">Проведение </t>
  </si>
  <si>
    <t>противоавр</t>
  </si>
  <si>
    <t>тренировок</t>
  </si>
  <si>
    <t xml:space="preserve">Создание ТЭР, в т.ч. </t>
  </si>
  <si>
    <t>Уголь, тн.</t>
  </si>
  <si>
    <t>Мазут, тн.</t>
  </si>
  <si>
    <t>ДТ, тн.</t>
  </si>
  <si>
    <t xml:space="preserve"> Щепа, тн.</t>
  </si>
  <si>
    <t xml:space="preserve"> Торф, тн.</t>
  </si>
  <si>
    <t xml:space="preserve"> Дрова, тн.</t>
  </si>
  <si>
    <t>Задолженность за ТЭР</t>
  </si>
  <si>
    <t>тыс. руб.</t>
  </si>
  <si>
    <t xml:space="preserve">Всего </t>
  </si>
  <si>
    <t xml:space="preserve">Уголь </t>
  </si>
  <si>
    <t xml:space="preserve">Мазут, ДТ </t>
  </si>
  <si>
    <t xml:space="preserve"> Щепа,торф</t>
  </si>
  <si>
    <t>Тепло-,элек</t>
  </si>
  <si>
    <t>Топ. дрова</t>
  </si>
  <si>
    <t xml:space="preserve">Создание  </t>
  </si>
  <si>
    <t>авар.запаса</t>
  </si>
  <si>
    <t>МТР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</si>
  <si>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</si>
  <si>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</si>
  <si>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Суоярвское городское поселение</t>
  </si>
  <si>
    <t>Вешкельское сельское поселение</t>
  </si>
  <si>
    <t>Найстеньярвское сельское поселение</t>
  </si>
  <si>
    <t>Поросозерское сельское поселение</t>
  </si>
  <si>
    <t>Лоймольское сельское поселение</t>
  </si>
  <si>
    <t>Суоярвский район</t>
  </si>
  <si>
    <t>Глава администрации муниципального образования "Суоярвский район"</t>
  </si>
  <si>
    <t>5-16-58</t>
  </si>
  <si>
    <t xml:space="preserve">      17.09.09.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</si>
</sst>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4" xfId="0" applyBorder="1" applyAlignment="1">
      <alignment/>
    </xf>
    <xf numFmtId="164" fontId="0" fillId="3" borderId="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0" fontId="0" fillId="2" borderId="0" xfId="0" applyFill="1" applyAlignment="1">
      <alignment horizontal="center" vertical="center" wrapText="1"/>
    </xf>
    <xf numFmtId="0" fontId="0" fillId="4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textRotation="90" wrapText="1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5" borderId="15" xfId="0" applyFont="1" applyFill="1" applyBorder="1" applyAlignment="1">
      <alignment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textRotation="90"/>
    </xf>
    <xf numFmtId="0" fontId="7" fillId="5" borderId="19" xfId="0" applyFont="1" applyFill="1" applyBorder="1" applyAlignment="1">
      <alignment/>
    </xf>
    <xf numFmtId="0" fontId="7" fillId="0" borderId="20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5" borderId="21" xfId="0" applyFont="1" applyFill="1" applyBorder="1" applyAlignment="1">
      <alignment/>
    </xf>
    <xf numFmtId="0" fontId="7" fillId="0" borderId="2" xfId="0" applyFont="1" applyBorder="1" applyAlignment="1">
      <alignment horizontal="center" vertical="center" textRotation="90"/>
    </xf>
    <xf numFmtId="0" fontId="7" fillId="5" borderId="2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textRotation="90"/>
    </xf>
    <xf numFmtId="0" fontId="7" fillId="0" borderId="21" xfId="0" applyFont="1" applyBorder="1" applyAlignment="1">
      <alignment/>
    </xf>
    <xf numFmtId="0" fontId="7" fillId="5" borderId="17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5" borderId="31" xfId="0" applyNumberFormat="1" applyFont="1" applyFill="1" applyBorder="1" applyAlignment="1">
      <alignment horizontal="center"/>
    </xf>
    <xf numFmtId="1" fontId="7" fillId="2" borderId="32" xfId="0" applyNumberFormat="1" applyFont="1" applyFill="1" applyBorder="1" applyAlignment="1">
      <alignment horizontal="center"/>
    </xf>
    <xf numFmtId="2" fontId="7" fillId="5" borderId="25" xfId="0" applyNumberFormat="1" applyFont="1" applyFill="1" applyBorder="1" applyAlignment="1">
      <alignment horizontal="center"/>
    </xf>
    <xf numFmtId="1" fontId="7" fillId="2" borderId="25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2" fontId="7" fillId="5" borderId="7" xfId="0" applyNumberFormat="1" applyFont="1" applyFill="1" applyBorder="1" applyAlignment="1">
      <alignment horizontal="center"/>
    </xf>
    <xf numFmtId="0" fontId="7" fillId="3" borderId="31" xfId="0" applyFont="1" applyFill="1" applyBorder="1" applyAlignment="1">
      <alignment/>
    </xf>
    <xf numFmtId="0" fontId="7" fillId="0" borderId="25" xfId="0" applyNumberFormat="1" applyFont="1" applyBorder="1" applyAlignment="1">
      <alignment horizontal="center"/>
    </xf>
    <xf numFmtId="0" fontId="7" fillId="3" borderId="33" xfId="0" applyFont="1" applyFill="1" applyBorder="1" applyAlignment="1">
      <alignment/>
    </xf>
    <xf numFmtId="0" fontId="7" fillId="2" borderId="25" xfId="0" applyNumberFormat="1" applyFont="1" applyFill="1" applyBorder="1" applyAlignment="1">
      <alignment horizontal="center"/>
    </xf>
    <xf numFmtId="164" fontId="7" fillId="5" borderId="34" xfId="0" applyNumberFormat="1" applyFont="1" applyFill="1" applyBorder="1" applyAlignment="1">
      <alignment/>
    </xf>
    <xf numFmtId="164" fontId="7" fillId="3" borderId="5" xfId="0" applyNumberFormat="1" applyFont="1" applyFill="1" applyBorder="1" applyAlignment="1">
      <alignment/>
    </xf>
    <xf numFmtId="164" fontId="7" fillId="5" borderId="5" xfId="0" applyNumberFormat="1" applyFont="1" applyFill="1" applyBorder="1" applyAlignment="1">
      <alignment/>
    </xf>
    <xf numFmtId="2" fontId="7" fillId="3" borderId="33" xfId="0" applyNumberFormat="1" applyFont="1" applyFill="1" applyBorder="1" applyAlignment="1">
      <alignment/>
    </xf>
    <xf numFmtId="2" fontId="7" fillId="0" borderId="25" xfId="0" applyNumberFormat="1" applyFont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/>
    </xf>
    <xf numFmtId="0" fontId="7" fillId="0" borderId="7" xfId="0" applyFont="1" applyBorder="1" applyAlignment="1">
      <alignment horizontal="center" vertical="center" textRotation="90" wrapText="1"/>
    </xf>
    <xf numFmtId="164" fontId="7" fillId="3" borderId="34" xfId="0" applyNumberFormat="1" applyFont="1" applyFill="1" applyBorder="1" applyAlignment="1">
      <alignment/>
    </xf>
    <xf numFmtId="1" fontId="7" fillId="5" borderId="31" xfId="0" applyNumberFormat="1" applyFont="1" applyFill="1" applyBorder="1" applyAlignment="1">
      <alignment horizontal="center"/>
    </xf>
    <xf numFmtId="164" fontId="7" fillId="5" borderId="25" xfId="0" applyNumberFormat="1" applyFont="1" applyFill="1" applyBorder="1" applyAlignment="1">
      <alignment horizontal="center"/>
    </xf>
    <xf numFmtId="165" fontId="7" fillId="3" borderId="31" xfId="0" applyNumberFormat="1" applyFont="1" applyFill="1" applyBorder="1" applyAlignment="1">
      <alignment/>
    </xf>
    <xf numFmtId="165" fontId="7" fillId="3" borderId="33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 wrapText="1"/>
    </xf>
    <xf numFmtId="1" fontId="7" fillId="5" borderId="25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2" fontId="7" fillId="0" borderId="25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2" fontId="7" fillId="0" borderId="9" xfId="0" applyNumberFormat="1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 wrapText="1"/>
    </xf>
    <xf numFmtId="1" fontId="7" fillId="0" borderId="25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7" xfId="17" applyNumberFormat="1" applyFont="1" applyFill="1" applyBorder="1" applyAlignment="1" applyProtection="1">
      <alignment horizontal="center"/>
      <protection/>
    </xf>
    <xf numFmtId="1" fontId="7" fillId="0" borderId="7" xfId="0" applyNumberFormat="1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164" fontId="7" fillId="3" borderId="1" xfId="0" applyNumberFormat="1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1" fontId="7" fillId="5" borderId="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textRotation="90" wrapText="1"/>
    </xf>
    <xf numFmtId="1" fontId="7" fillId="5" borderId="8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/>
    </xf>
    <xf numFmtId="164" fontId="7" fillId="5" borderId="4" xfId="0" applyNumberFormat="1" applyFont="1" applyFill="1" applyBorder="1" applyAlignment="1">
      <alignment/>
    </xf>
    <xf numFmtId="0" fontId="7" fillId="0" borderId="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7" fillId="5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Fill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204"/>
  <sheetViews>
    <sheetView tabSelected="1" view="pageBreakPreview" zoomScale="68" zoomScaleNormal="75" zoomScaleSheetLayoutView="68" workbookViewId="0" topLeftCell="B1">
      <selection activeCell="S74" sqref="A1:AF74"/>
    </sheetView>
  </sheetViews>
  <sheetFormatPr defaultColWidth="9.00390625" defaultRowHeight="12.75"/>
  <cols>
    <col min="1" max="1" width="0" style="0" hidden="1" customWidth="1"/>
    <col min="2" max="2" width="5.625" style="1" customWidth="1"/>
    <col min="3" max="3" width="43.75390625" style="2" customWidth="1"/>
    <col min="4" max="4" width="17.125" style="2" customWidth="1"/>
    <col min="5" max="5" width="0" style="0" hidden="1" customWidth="1"/>
    <col min="6" max="6" width="15.375" style="0" customWidth="1"/>
    <col min="7" max="13" width="0" style="0" hidden="1" customWidth="1"/>
    <col min="14" max="14" width="20.75390625" style="3" customWidth="1"/>
    <col min="15" max="15" width="19.375" style="0" customWidth="1"/>
    <col min="16" max="17" width="20.875" style="0" customWidth="1"/>
    <col min="18" max="18" width="19.75390625" style="0" customWidth="1"/>
    <col min="19" max="19" width="19.375" style="0" customWidth="1"/>
    <col min="20" max="20" width="7.625" style="0" hidden="1" customWidth="1"/>
    <col min="21" max="21" width="1.00390625" style="0" hidden="1" customWidth="1"/>
    <col min="22" max="22" width="7.625" style="0" hidden="1" customWidth="1"/>
    <col min="23" max="23" width="7.75390625" style="0" hidden="1" customWidth="1"/>
    <col min="24" max="25" width="7.625" style="0" hidden="1" customWidth="1"/>
    <col min="26" max="26" width="1.75390625" style="0" hidden="1" customWidth="1"/>
    <col min="27" max="27" width="7.625" style="0" hidden="1" customWidth="1"/>
    <col min="28" max="28" width="9.75390625" style="4" hidden="1" customWidth="1"/>
    <col min="29" max="30" width="7.625" style="0" hidden="1" customWidth="1"/>
    <col min="31" max="31" width="7.75390625" style="0" hidden="1" customWidth="1"/>
    <col min="32" max="32" width="8.125" style="0" hidden="1" customWidth="1"/>
    <col min="33" max="33" width="10.25390625" style="0" customWidth="1"/>
  </cols>
  <sheetData>
    <row r="1" spans="2:32" ht="49.5" customHeight="1">
      <c r="B1" s="149" t="s">
        <v>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2:32" s="5" customFormat="1" ht="23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7" t="s">
        <v>5</v>
      </c>
      <c r="P2" s="138" t="s">
        <v>67</v>
      </c>
      <c r="Q2" s="7"/>
      <c r="R2" s="8"/>
      <c r="S2" s="8"/>
      <c r="T2" s="6"/>
      <c r="U2" s="6"/>
      <c r="V2" s="9"/>
      <c r="W2" s="6"/>
      <c r="X2" s="6"/>
      <c r="Y2" s="6"/>
      <c r="Z2" s="10"/>
      <c r="AA2" s="6"/>
      <c r="AB2" s="6" t="s">
        <v>58</v>
      </c>
      <c r="AC2" s="6"/>
      <c r="AD2" s="6"/>
      <c r="AE2" s="6"/>
      <c r="AF2" s="6"/>
    </row>
    <row r="3" spans="2:19" s="11" customFormat="1" ht="117" customHeight="1" thickBot="1">
      <c r="B3" s="77" t="s">
        <v>6</v>
      </c>
      <c r="C3" s="143" t="s">
        <v>7</v>
      </c>
      <c r="D3" s="143"/>
      <c r="E3" s="143"/>
      <c r="F3" s="143"/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83" t="s">
        <v>64</v>
      </c>
      <c r="O3" s="83" t="s">
        <v>59</v>
      </c>
      <c r="P3" s="83" t="s">
        <v>60</v>
      </c>
      <c r="Q3" s="83" t="s">
        <v>61</v>
      </c>
      <c r="R3" s="83" t="s">
        <v>62</v>
      </c>
      <c r="S3" s="83" t="s">
        <v>63</v>
      </c>
    </row>
    <row r="4" spans="2:19" s="1" customFormat="1" ht="20.25" customHeight="1" thickBot="1">
      <c r="B4" s="78" t="s">
        <v>15</v>
      </c>
      <c r="C4" s="144" t="s">
        <v>16</v>
      </c>
      <c r="D4" s="144"/>
      <c r="E4" s="144"/>
      <c r="F4" s="144"/>
      <c r="G4" s="84"/>
      <c r="H4" s="84"/>
      <c r="I4" s="84"/>
      <c r="J4" s="84"/>
      <c r="K4" s="84"/>
      <c r="L4" s="84"/>
      <c r="M4" s="84"/>
      <c r="N4" s="84">
        <v>1</v>
      </c>
      <c r="O4" s="85">
        <v>2</v>
      </c>
      <c r="P4" s="84">
        <v>3</v>
      </c>
      <c r="Q4" s="85">
        <v>4</v>
      </c>
      <c r="R4" s="84">
        <v>5</v>
      </c>
      <c r="S4" s="85">
        <v>6</v>
      </c>
    </row>
    <row r="5" spans="1:28" ht="15" customHeight="1">
      <c r="A5" s="13"/>
      <c r="B5" s="145">
        <v>1</v>
      </c>
      <c r="C5" s="146" t="s">
        <v>17</v>
      </c>
      <c r="D5" s="150" t="s">
        <v>18</v>
      </c>
      <c r="E5" s="58"/>
      <c r="F5" s="86" t="s">
        <v>1</v>
      </c>
      <c r="G5" s="87"/>
      <c r="H5" s="87"/>
      <c r="I5" s="87"/>
      <c r="J5" s="87"/>
      <c r="K5" s="87">
        <v>469</v>
      </c>
      <c r="L5" s="87">
        <v>480</v>
      </c>
      <c r="M5" s="87">
        <v>479</v>
      </c>
      <c r="N5" s="88">
        <f>O5+P5+Q5+R5+S5</f>
        <v>30</v>
      </c>
      <c r="O5" s="89">
        <v>15</v>
      </c>
      <c r="P5" s="89">
        <v>1</v>
      </c>
      <c r="Q5" s="89">
        <v>4</v>
      </c>
      <c r="R5" s="89">
        <v>3</v>
      </c>
      <c r="S5" s="89">
        <v>7</v>
      </c>
      <c r="T5" s="14"/>
      <c r="AB5"/>
    </row>
    <row r="6" spans="1:28" ht="15.75" customHeight="1">
      <c r="A6" s="13"/>
      <c r="B6" s="145"/>
      <c r="C6" s="146"/>
      <c r="D6" s="150"/>
      <c r="E6" s="151" t="s">
        <v>2</v>
      </c>
      <c r="F6" s="151"/>
      <c r="G6" s="87"/>
      <c r="H6" s="87"/>
      <c r="I6" s="87"/>
      <c r="J6" s="87"/>
      <c r="K6" s="87">
        <v>107</v>
      </c>
      <c r="L6" s="87">
        <v>150</v>
      </c>
      <c r="M6" s="87">
        <v>173</v>
      </c>
      <c r="N6" s="88">
        <f>O6+P6+Q6+R6+S6</f>
        <v>27</v>
      </c>
      <c r="O6" s="91">
        <f>O9+O12</f>
        <v>14</v>
      </c>
      <c r="P6" s="91">
        <f>P9+P12</f>
        <v>0</v>
      </c>
      <c r="Q6" s="91">
        <f>Q9+Q12</f>
        <v>4</v>
      </c>
      <c r="R6" s="91">
        <f>R9+R12</f>
        <v>2</v>
      </c>
      <c r="S6" s="91">
        <f>S9+S12</f>
        <v>7</v>
      </c>
      <c r="T6" s="14"/>
      <c r="AB6"/>
    </row>
    <row r="7" spans="1:28" ht="12.75" customHeight="1">
      <c r="A7" s="13"/>
      <c r="B7" s="145"/>
      <c r="C7" s="146"/>
      <c r="D7" s="150"/>
      <c r="E7" s="52"/>
      <c r="F7" s="53" t="s">
        <v>19</v>
      </c>
      <c r="G7" s="92"/>
      <c r="H7" s="92"/>
      <c r="I7" s="92"/>
      <c r="J7" s="92"/>
      <c r="K7" s="92">
        <v>0.7086092715231788</v>
      </c>
      <c r="L7" s="92">
        <v>0.8108108108108109</v>
      </c>
      <c r="M7" s="92">
        <v>0.7899543378995434</v>
      </c>
      <c r="N7" s="93">
        <f aca="true" t="shared" si="0" ref="N7:S7">N6/N5*100</f>
        <v>90</v>
      </c>
      <c r="O7" s="93">
        <f t="shared" si="0"/>
        <v>93.33333333333333</v>
      </c>
      <c r="P7" s="93">
        <f t="shared" si="0"/>
        <v>0</v>
      </c>
      <c r="Q7" s="93">
        <f t="shared" si="0"/>
        <v>100</v>
      </c>
      <c r="R7" s="93">
        <f t="shared" si="0"/>
        <v>66.66666666666666</v>
      </c>
      <c r="S7" s="93">
        <f t="shared" si="0"/>
        <v>100</v>
      </c>
      <c r="AB7"/>
    </row>
    <row r="8" spans="2:28" ht="15" customHeight="1">
      <c r="B8" s="145"/>
      <c r="C8" s="146"/>
      <c r="D8" s="152" t="s">
        <v>20</v>
      </c>
      <c r="E8" s="54"/>
      <c r="F8" s="55" t="s">
        <v>1</v>
      </c>
      <c r="G8" s="94">
        <v>420</v>
      </c>
      <c r="H8" s="94">
        <v>420</v>
      </c>
      <c r="I8" s="94">
        <v>420</v>
      </c>
      <c r="J8" s="94">
        <v>420</v>
      </c>
      <c r="K8" s="94">
        <v>412</v>
      </c>
      <c r="L8" s="94">
        <v>420</v>
      </c>
      <c r="M8" s="94">
        <v>420</v>
      </c>
      <c r="N8" s="88">
        <f>O8+P8+Q8+R8+S8</f>
        <v>27</v>
      </c>
      <c r="O8" s="95">
        <v>13</v>
      </c>
      <c r="P8" s="95">
        <v>1</v>
      </c>
      <c r="Q8" s="95">
        <v>3</v>
      </c>
      <c r="R8" s="95">
        <v>3</v>
      </c>
      <c r="S8" s="95">
        <v>7</v>
      </c>
      <c r="T8" s="15"/>
      <c r="AB8"/>
    </row>
    <row r="9" spans="2:28" ht="14.25" customHeight="1">
      <c r="B9" s="145"/>
      <c r="C9" s="146"/>
      <c r="D9" s="152"/>
      <c r="E9" s="153" t="s">
        <v>2</v>
      </c>
      <c r="F9" s="153"/>
      <c r="G9" s="96">
        <v>45</v>
      </c>
      <c r="H9" s="96">
        <v>67</v>
      </c>
      <c r="I9" s="96">
        <v>83</v>
      </c>
      <c r="J9" s="96">
        <v>100</v>
      </c>
      <c r="K9" s="96">
        <v>105</v>
      </c>
      <c r="L9" s="96">
        <v>148</v>
      </c>
      <c r="M9" s="96">
        <v>171</v>
      </c>
      <c r="N9" s="88">
        <f>O9+P9+Q9+R9+S9</f>
        <v>25</v>
      </c>
      <c r="O9" s="97">
        <v>13</v>
      </c>
      <c r="P9" s="97"/>
      <c r="Q9" s="97">
        <v>3</v>
      </c>
      <c r="R9" s="97">
        <v>2</v>
      </c>
      <c r="S9" s="97">
        <v>7</v>
      </c>
      <c r="AB9"/>
    </row>
    <row r="10" spans="2:28" ht="12" customHeight="1">
      <c r="B10" s="145"/>
      <c r="C10" s="146"/>
      <c r="D10" s="152"/>
      <c r="E10" s="56"/>
      <c r="F10" s="57" t="s">
        <v>19</v>
      </c>
      <c r="G10" s="98">
        <v>0.5555555555555556</v>
      </c>
      <c r="H10" s="98">
        <v>0.6504854368932039</v>
      </c>
      <c r="I10" s="98">
        <v>0.6693548387096774</v>
      </c>
      <c r="J10" s="98">
        <v>0.6993006993006993</v>
      </c>
      <c r="K10" s="98">
        <v>0.7046979865771812</v>
      </c>
      <c r="L10" s="98">
        <v>0.8087431693989071</v>
      </c>
      <c r="M10" s="98">
        <v>0.7880184331797235</v>
      </c>
      <c r="N10" s="93">
        <f aca="true" t="shared" si="1" ref="N10:S10">N9/N8*100</f>
        <v>92.5925925925926</v>
      </c>
      <c r="O10" s="93">
        <f t="shared" si="1"/>
        <v>100</v>
      </c>
      <c r="P10" s="93">
        <f t="shared" si="1"/>
        <v>0</v>
      </c>
      <c r="Q10" s="93">
        <f t="shared" si="1"/>
        <v>100</v>
      </c>
      <c r="R10" s="93">
        <f t="shared" si="1"/>
        <v>66.66666666666666</v>
      </c>
      <c r="S10" s="93">
        <f t="shared" si="1"/>
        <v>100</v>
      </c>
      <c r="AB10"/>
    </row>
    <row r="11" spans="1:28" ht="13.5" customHeight="1">
      <c r="A11" s="13"/>
      <c r="B11" s="145"/>
      <c r="C11" s="146"/>
      <c r="D11" s="152" t="s">
        <v>21</v>
      </c>
      <c r="E11" s="58"/>
      <c r="F11" s="55" t="s">
        <v>1</v>
      </c>
      <c r="G11" s="99"/>
      <c r="H11" s="99"/>
      <c r="I11" s="99"/>
      <c r="J11" s="99"/>
      <c r="K11" s="99">
        <v>57</v>
      </c>
      <c r="L11" s="99">
        <v>60</v>
      </c>
      <c r="M11" s="99">
        <v>59</v>
      </c>
      <c r="N11" s="88">
        <f>Q11+O11</f>
        <v>3</v>
      </c>
      <c r="O11" s="97">
        <v>2</v>
      </c>
      <c r="P11" s="97" t="s">
        <v>57</v>
      </c>
      <c r="Q11" s="97">
        <v>1</v>
      </c>
      <c r="R11" s="97" t="s">
        <v>57</v>
      </c>
      <c r="S11" s="97"/>
      <c r="AB11"/>
    </row>
    <row r="12" spans="1:28" ht="13.5" customHeight="1">
      <c r="A12" s="13"/>
      <c r="B12" s="145"/>
      <c r="C12" s="146"/>
      <c r="D12" s="152"/>
      <c r="E12" s="153" t="s">
        <v>2</v>
      </c>
      <c r="F12" s="153"/>
      <c r="G12" s="99"/>
      <c r="H12" s="99"/>
      <c r="I12" s="99"/>
      <c r="J12" s="99"/>
      <c r="K12" s="99">
        <v>2</v>
      </c>
      <c r="L12" s="99">
        <v>2</v>
      </c>
      <c r="M12" s="99">
        <v>2</v>
      </c>
      <c r="N12" s="88">
        <f>Q12+O12</f>
        <v>2</v>
      </c>
      <c r="O12" s="97">
        <v>1</v>
      </c>
      <c r="P12" s="97"/>
      <c r="Q12" s="97">
        <v>1</v>
      </c>
      <c r="R12" s="97"/>
      <c r="S12" s="97"/>
      <c r="U12" s="5"/>
      <c r="AB12"/>
    </row>
    <row r="13" spans="1:28" ht="15" customHeight="1">
      <c r="A13" s="13"/>
      <c r="B13" s="145"/>
      <c r="C13" s="146"/>
      <c r="D13" s="152"/>
      <c r="E13" s="59"/>
      <c r="F13" s="57" t="s">
        <v>19</v>
      </c>
      <c r="G13" s="100"/>
      <c r="H13" s="100"/>
      <c r="I13" s="100"/>
      <c r="J13" s="100"/>
      <c r="K13" s="100">
        <v>1</v>
      </c>
      <c r="L13" s="100">
        <v>1</v>
      </c>
      <c r="M13" s="100">
        <v>1</v>
      </c>
      <c r="N13" s="93">
        <f>N12/N11*100</f>
        <v>66.66666666666666</v>
      </c>
      <c r="O13" s="93">
        <f>O12/O11*100</f>
        <v>50</v>
      </c>
      <c r="P13" s="93" t="s">
        <v>57</v>
      </c>
      <c r="Q13" s="93">
        <f>Q12/Q11*100</f>
        <v>100</v>
      </c>
      <c r="R13" s="93" t="s">
        <v>57</v>
      </c>
      <c r="S13" s="93" t="s">
        <v>57</v>
      </c>
      <c r="AB13"/>
    </row>
    <row r="14" spans="2:28" ht="15" customHeight="1">
      <c r="B14" s="145">
        <v>2</v>
      </c>
      <c r="C14" s="146" t="s">
        <v>22</v>
      </c>
      <c r="D14" s="152"/>
      <c r="E14" s="58"/>
      <c r="F14" s="55" t="s">
        <v>1</v>
      </c>
      <c r="G14" s="101">
        <v>857.46</v>
      </c>
      <c r="H14" s="101">
        <v>857.46</v>
      </c>
      <c r="I14" s="101">
        <v>857.46</v>
      </c>
      <c r="J14" s="101">
        <v>857.46</v>
      </c>
      <c r="K14" s="101">
        <v>857.46</v>
      </c>
      <c r="L14" s="101">
        <v>857.46</v>
      </c>
      <c r="M14" s="101">
        <v>857.46</v>
      </c>
      <c r="N14" s="88">
        <f>O14+P14+Q14+R14+S14</f>
        <v>43.964000000000006</v>
      </c>
      <c r="O14" s="102">
        <v>24.624</v>
      </c>
      <c r="P14" s="102">
        <v>1.1</v>
      </c>
      <c r="Q14" s="103">
        <v>10.3</v>
      </c>
      <c r="R14" s="102">
        <v>3.95</v>
      </c>
      <c r="S14" s="102">
        <v>3.99</v>
      </c>
      <c r="T14" s="17"/>
      <c r="AB14"/>
    </row>
    <row r="15" spans="2:28" ht="15" customHeight="1">
      <c r="B15" s="145"/>
      <c r="C15" s="146"/>
      <c r="D15" s="152"/>
      <c r="E15" s="153" t="s">
        <v>2</v>
      </c>
      <c r="F15" s="153"/>
      <c r="G15" s="101">
        <v>291.46</v>
      </c>
      <c r="H15" s="101">
        <v>320.92</v>
      </c>
      <c r="I15" s="101">
        <v>353.53</v>
      </c>
      <c r="J15" s="101">
        <v>420.19</v>
      </c>
      <c r="K15" s="101">
        <v>456.99</v>
      </c>
      <c r="L15" s="101">
        <v>504.09</v>
      </c>
      <c r="M15" s="101">
        <v>545.96</v>
      </c>
      <c r="N15" s="88">
        <f>O15+P15+Q15+R15+S15</f>
        <v>42.964000000000006</v>
      </c>
      <c r="O15" s="103">
        <v>24.624</v>
      </c>
      <c r="P15" s="103">
        <v>1.1</v>
      </c>
      <c r="Q15" s="103">
        <v>9.8</v>
      </c>
      <c r="R15" s="103">
        <v>3.45</v>
      </c>
      <c r="S15" s="103">
        <v>3.99</v>
      </c>
      <c r="T15" s="17"/>
      <c r="AB15"/>
    </row>
    <row r="16" spans="2:28" ht="15.75" customHeight="1">
      <c r="B16" s="145"/>
      <c r="C16" s="146"/>
      <c r="D16" s="152"/>
      <c r="E16" s="59"/>
      <c r="F16" s="60" t="s">
        <v>19</v>
      </c>
      <c r="G16" s="98">
        <v>0.7967741935483869</v>
      </c>
      <c r="H16" s="98">
        <v>0.8468216481515686</v>
      </c>
      <c r="I16" s="98">
        <v>0.9065569146344591</v>
      </c>
      <c r="J16" s="98">
        <v>0.9818670405421194</v>
      </c>
      <c r="K16" s="98">
        <v>1.0040867444466415</v>
      </c>
      <c r="L16" s="98">
        <v>0.9626835742795484</v>
      </c>
      <c r="M16" s="98">
        <v>0.9644913966717309</v>
      </c>
      <c r="N16" s="93">
        <f aca="true" t="shared" si="2" ref="N16:S16">N15/N14*100</f>
        <v>97.72541170048221</v>
      </c>
      <c r="O16" s="93">
        <f t="shared" si="2"/>
        <v>100</v>
      </c>
      <c r="P16" s="93">
        <f t="shared" si="2"/>
        <v>100</v>
      </c>
      <c r="Q16" s="93">
        <f t="shared" si="2"/>
        <v>95.14563106796116</v>
      </c>
      <c r="R16" s="93">
        <f t="shared" si="2"/>
        <v>87.34177215189874</v>
      </c>
      <c r="S16" s="93">
        <f t="shared" si="2"/>
        <v>100</v>
      </c>
      <c r="T16" s="17"/>
      <c r="AB16"/>
    </row>
    <row r="17" spans="2:28" ht="13.5" customHeight="1">
      <c r="B17" s="145">
        <v>3</v>
      </c>
      <c r="C17" s="146" t="s">
        <v>23</v>
      </c>
      <c r="D17" s="152"/>
      <c r="E17" s="54"/>
      <c r="F17" s="55" t="s">
        <v>1</v>
      </c>
      <c r="G17" s="101">
        <v>47.31800000000001</v>
      </c>
      <c r="H17" s="101">
        <v>47.32200000000001</v>
      </c>
      <c r="I17" s="101">
        <v>47.32200000000001</v>
      </c>
      <c r="J17" s="101">
        <v>47.32200000000001</v>
      </c>
      <c r="K17" s="101">
        <v>47.32200000000001</v>
      </c>
      <c r="L17" s="101">
        <v>47.32200000000001</v>
      </c>
      <c r="M17" s="101">
        <v>47.32200000000001</v>
      </c>
      <c r="N17" s="88">
        <f>O17+P17+Q17+R17+S17</f>
        <v>0.8300000000000001</v>
      </c>
      <c r="O17" s="102">
        <v>0.36</v>
      </c>
      <c r="P17" s="102">
        <v>0</v>
      </c>
      <c r="Q17" s="103">
        <v>0.2</v>
      </c>
      <c r="R17" s="102">
        <v>0.2</v>
      </c>
      <c r="S17" s="102">
        <v>0.07</v>
      </c>
      <c r="T17" s="17"/>
      <c r="AB17"/>
    </row>
    <row r="18" spans="2:28" ht="18" customHeight="1">
      <c r="B18" s="145"/>
      <c r="C18" s="146"/>
      <c r="D18" s="152"/>
      <c r="E18" s="153" t="s">
        <v>2</v>
      </c>
      <c r="F18" s="153"/>
      <c r="G18" s="101">
        <v>2.914</v>
      </c>
      <c r="H18" s="101">
        <v>3.432000000000001</v>
      </c>
      <c r="I18" s="101">
        <v>4.913</v>
      </c>
      <c r="J18" s="101">
        <v>5.215</v>
      </c>
      <c r="K18" s="101">
        <v>5.985</v>
      </c>
      <c r="L18" s="101">
        <v>7.848000000000002</v>
      </c>
      <c r="M18" s="101">
        <v>10.2</v>
      </c>
      <c r="N18" s="88">
        <f>O18+P18+Q18+R18+S18</f>
        <v>0.49000000000000005</v>
      </c>
      <c r="O18" s="103">
        <v>0.22</v>
      </c>
      <c r="P18" s="103"/>
      <c r="Q18" s="103">
        <v>0.2</v>
      </c>
      <c r="R18" s="103"/>
      <c r="S18" s="103">
        <v>0.07</v>
      </c>
      <c r="T18" s="17"/>
      <c r="AB18"/>
    </row>
    <row r="19" spans="2:28" ht="18.75" customHeight="1">
      <c r="B19" s="145"/>
      <c r="C19" s="146"/>
      <c r="D19" s="152"/>
      <c r="E19" s="56"/>
      <c r="F19" s="57" t="s">
        <v>19</v>
      </c>
      <c r="G19" s="98">
        <v>0.6075896580483736</v>
      </c>
      <c r="H19" s="98">
        <v>0.711295336787565</v>
      </c>
      <c r="I19" s="98">
        <v>0.8399726448965634</v>
      </c>
      <c r="J19" s="98">
        <v>0.7933972310969116</v>
      </c>
      <c r="K19" s="98">
        <v>0.8707987778262769</v>
      </c>
      <c r="L19" s="98">
        <v>0.9108635097493036</v>
      </c>
      <c r="M19" s="98">
        <v>0.9904835890464171</v>
      </c>
      <c r="N19" s="93">
        <f>N18/N17*100</f>
        <v>59.036144578313255</v>
      </c>
      <c r="O19" s="93">
        <f>O18/O17*100</f>
        <v>61.111111111111114</v>
      </c>
      <c r="P19" s="93" t="s">
        <v>57</v>
      </c>
      <c r="Q19" s="93">
        <f>Q18/Q17*100</f>
        <v>100</v>
      </c>
      <c r="R19" s="93">
        <f>R18/R17*100</f>
        <v>0</v>
      </c>
      <c r="S19" s="93">
        <f>S18/S17*100</f>
        <v>100</v>
      </c>
      <c r="T19" s="17"/>
      <c r="AB19"/>
    </row>
    <row r="20" spans="2:28" ht="14.25" customHeight="1">
      <c r="B20" s="145">
        <v>4</v>
      </c>
      <c r="C20" s="146" t="s">
        <v>24</v>
      </c>
      <c r="D20" s="152"/>
      <c r="E20" s="58"/>
      <c r="F20" s="55" t="s">
        <v>1</v>
      </c>
      <c r="G20" s="101">
        <v>1105.7</v>
      </c>
      <c r="H20" s="101">
        <v>1105.7</v>
      </c>
      <c r="I20" s="101">
        <v>1105.703</v>
      </c>
      <c r="J20" s="101">
        <v>1105.703</v>
      </c>
      <c r="K20" s="101">
        <v>1105.703</v>
      </c>
      <c r="L20" s="101">
        <v>1105.703</v>
      </c>
      <c r="M20" s="101">
        <v>1105.703</v>
      </c>
      <c r="N20" s="88">
        <f>O20+P20+Q20+R20+S20</f>
        <v>48.85</v>
      </c>
      <c r="O20" s="102">
        <v>23.7</v>
      </c>
      <c r="P20" s="102">
        <v>5.25</v>
      </c>
      <c r="Q20" s="102">
        <v>8.9</v>
      </c>
      <c r="R20" s="102">
        <v>4.3</v>
      </c>
      <c r="S20" s="102">
        <v>6.7</v>
      </c>
      <c r="T20" s="17"/>
      <c r="AB20"/>
    </row>
    <row r="21" spans="2:28" ht="14.25" customHeight="1">
      <c r="B21" s="145"/>
      <c r="C21" s="146"/>
      <c r="D21" s="152"/>
      <c r="E21" s="153" t="s">
        <v>2</v>
      </c>
      <c r="F21" s="153"/>
      <c r="G21" s="101">
        <v>124.65</v>
      </c>
      <c r="H21" s="101">
        <v>139.33</v>
      </c>
      <c r="I21" s="101">
        <v>170.47</v>
      </c>
      <c r="J21" s="101">
        <v>221.97</v>
      </c>
      <c r="K21" s="101">
        <v>450.24</v>
      </c>
      <c r="L21" s="101">
        <v>599.93</v>
      </c>
      <c r="M21" s="101">
        <v>668.58</v>
      </c>
      <c r="N21" s="88">
        <f>O21+P21+Q21+R21+S21</f>
        <v>45.05</v>
      </c>
      <c r="O21" s="103">
        <v>20.7</v>
      </c>
      <c r="P21" s="103">
        <v>5.25</v>
      </c>
      <c r="Q21" s="103">
        <v>8.1</v>
      </c>
      <c r="R21" s="103">
        <v>4.3</v>
      </c>
      <c r="S21" s="103">
        <v>6.7</v>
      </c>
      <c r="T21" s="18"/>
      <c r="U21" s="5"/>
      <c r="V21" s="5"/>
      <c r="W21" s="5"/>
      <c r="X21" s="5"/>
      <c r="Y21" s="5"/>
      <c r="AB21"/>
    </row>
    <row r="22" spans="2:28" ht="15.75" customHeight="1">
      <c r="B22" s="145"/>
      <c r="C22" s="146"/>
      <c r="D22" s="152"/>
      <c r="E22" s="61"/>
      <c r="F22" s="62" t="s">
        <v>19</v>
      </c>
      <c r="G22" s="104">
        <v>0.8328711839265547</v>
      </c>
      <c r="H22" s="98">
        <v>0.7026931611862013</v>
      </c>
      <c r="I22" s="98">
        <v>0.8337164376192105</v>
      </c>
      <c r="J22" s="98">
        <v>0.9481440348554097</v>
      </c>
      <c r="K22" s="98">
        <v>1.0238078995838735</v>
      </c>
      <c r="L22" s="98">
        <v>1.0314633014115502</v>
      </c>
      <c r="M22" s="98">
        <v>1.0173623263386946</v>
      </c>
      <c r="N22" s="93">
        <f aca="true" t="shared" si="3" ref="N22:S22">N21/N20*100</f>
        <v>92.22108495394062</v>
      </c>
      <c r="O22" s="93">
        <f t="shared" si="3"/>
        <v>87.34177215189874</v>
      </c>
      <c r="P22" s="93">
        <f t="shared" si="3"/>
        <v>100</v>
      </c>
      <c r="Q22" s="93">
        <f t="shared" si="3"/>
        <v>91.01123595505616</v>
      </c>
      <c r="R22" s="93">
        <f t="shared" si="3"/>
        <v>100</v>
      </c>
      <c r="S22" s="93">
        <f t="shared" si="3"/>
        <v>100</v>
      </c>
      <c r="T22" s="18"/>
      <c r="U22" s="5"/>
      <c r="V22" s="5"/>
      <c r="W22" s="5"/>
      <c r="X22" s="5"/>
      <c r="Y22" s="5"/>
      <c r="Z22" s="5"/>
      <c r="AA22" s="5"/>
      <c r="AB22"/>
    </row>
    <row r="23" spans="1:27" s="11" customFormat="1" ht="17.25" customHeight="1">
      <c r="A23" s="19"/>
      <c r="B23" s="145">
        <v>5</v>
      </c>
      <c r="C23" s="146" t="s">
        <v>25</v>
      </c>
      <c r="D23" s="154"/>
      <c r="E23" s="155"/>
      <c r="F23" s="63" t="s">
        <v>1</v>
      </c>
      <c r="G23" s="101"/>
      <c r="H23" s="101"/>
      <c r="I23" s="101"/>
      <c r="J23" s="101"/>
      <c r="K23" s="101"/>
      <c r="L23" s="101"/>
      <c r="M23" s="101"/>
      <c r="N23" s="88">
        <f>O23+P23+Q23+R23+S23</f>
        <v>0.31</v>
      </c>
      <c r="O23" s="102">
        <v>0</v>
      </c>
      <c r="P23" s="102">
        <v>0.1</v>
      </c>
      <c r="Q23" s="103">
        <v>0.21</v>
      </c>
      <c r="R23" s="102">
        <v>0</v>
      </c>
      <c r="S23" s="102">
        <v>0</v>
      </c>
      <c r="T23" s="1"/>
      <c r="U23" s="1"/>
      <c r="V23" s="1"/>
      <c r="W23" s="1"/>
      <c r="X23" s="1"/>
      <c r="Y23" s="1"/>
      <c r="Z23" s="1"/>
      <c r="AA23" s="1"/>
    </row>
    <row r="24" spans="2:27" s="1" customFormat="1" ht="17.25" customHeight="1">
      <c r="B24" s="145"/>
      <c r="C24" s="146"/>
      <c r="D24" s="154"/>
      <c r="E24" s="155"/>
      <c r="F24" s="63" t="s">
        <v>2</v>
      </c>
      <c r="G24" s="101">
        <v>3.0709999999999993</v>
      </c>
      <c r="H24" s="101">
        <v>4.965999999999999</v>
      </c>
      <c r="I24" s="101">
        <v>4.576</v>
      </c>
      <c r="J24" s="101">
        <v>4.933999999999999</v>
      </c>
      <c r="K24" s="101">
        <v>5.513999999999999</v>
      </c>
      <c r="L24" s="101">
        <v>6.623999999999999</v>
      </c>
      <c r="M24" s="101">
        <v>8.129</v>
      </c>
      <c r="N24" s="88">
        <f>O24+P24+Q24+R24+S24</f>
        <v>0.47200000000000003</v>
      </c>
      <c r="O24" s="103"/>
      <c r="P24" s="103"/>
      <c r="Q24" s="103">
        <v>0.46</v>
      </c>
      <c r="R24" s="103"/>
      <c r="S24" s="103">
        <v>0.012</v>
      </c>
      <c r="T24"/>
      <c r="U24"/>
      <c r="V24"/>
      <c r="W24"/>
      <c r="X24"/>
      <c r="Y24"/>
      <c r="Z24"/>
      <c r="AA24"/>
    </row>
    <row r="25" spans="2:28" ht="18" customHeight="1">
      <c r="B25" s="145"/>
      <c r="C25" s="146"/>
      <c r="D25" s="154"/>
      <c r="E25" s="64"/>
      <c r="F25" s="65" t="s">
        <v>19</v>
      </c>
      <c r="G25" s="106">
        <v>1.1204819277108435</v>
      </c>
      <c r="H25" s="106">
        <v>0.8397100281917037</v>
      </c>
      <c r="I25" s="106">
        <v>1.0421765734265735</v>
      </c>
      <c r="J25" s="106">
        <v>1.1540332387515204</v>
      </c>
      <c r="K25" s="106">
        <v>1.2778382299601017</v>
      </c>
      <c r="L25" s="106">
        <v>1.2175422705314014</v>
      </c>
      <c r="M25" s="106">
        <v>1.0777463402632552</v>
      </c>
      <c r="N25" s="93">
        <f>N24/N23*100</f>
        <v>152.25806451612905</v>
      </c>
      <c r="O25" s="93" t="s">
        <v>57</v>
      </c>
      <c r="P25" s="93">
        <f>P24/P23*100</f>
        <v>0</v>
      </c>
      <c r="Q25" s="93">
        <f>Q24/Q23*100</f>
        <v>219.04761904761907</v>
      </c>
      <c r="R25" s="93" t="s">
        <v>57</v>
      </c>
      <c r="S25" s="93" t="s">
        <v>57</v>
      </c>
      <c r="T25" s="17"/>
      <c r="AB25"/>
    </row>
    <row r="26" spans="1:28" ht="14.25" customHeight="1">
      <c r="A26" s="20"/>
      <c r="B26" s="145">
        <v>6</v>
      </c>
      <c r="C26" s="146" t="s">
        <v>26</v>
      </c>
      <c r="D26" s="152"/>
      <c r="E26" s="58"/>
      <c r="F26" s="55" t="s">
        <v>1</v>
      </c>
      <c r="G26" s="101">
        <v>13502.3</v>
      </c>
      <c r="H26" s="101">
        <v>13502.3</v>
      </c>
      <c r="I26" s="101">
        <v>13502.3</v>
      </c>
      <c r="J26" s="101">
        <v>7639.04</v>
      </c>
      <c r="K26" s="101">
        <v>7639.04</v>
      </c>
      <c r="L26" s="101">
        <v>7639.04</v>
      </c>
      <c r="M26" s="101">
        <v>7639.04</v>
      </c>
      <c r="N26" s="107">
        <v>900</v>
      </c>
      <c r="O26" s="102"/>
      <c r="P26" s="102"/>
      <c r="Q26" s="102"/>
      <c r="R26" s="102"/>
      <c r="S26" s="102"/>
      <c r="AB26"/>
    </row>
    <row r="27" spans="1:28" ht="15.75" customHeight="1">
      <c r="A27" s="20"/>
      <c r="B27" s="145"/>
      <c r="C27" s="146"/>
      <c r="D27" s="152"/>
      <c r="E27" s="156" t="s">
        <v>2</v>
      </c>
      <c r="F27" s="156"/>
      <c r="G27" s="101">
        <v>1438.55</v>
      </c>
      <c r="H27" s="101">
        <v>672.8</v>
      </c>
      <c r="I27" s="101">
        <v>957</v>
      </c>
      <c r="J27" s="101">
        <v>2058.965</v>
      </c>
      <c r="K27" s="101">
        <v>2093.365</v>
      </c>
      <c r="L27" s="101">
        <v>2228.365</v>
      </c>
      <c r="M27" s="101">
        <v>2326.065</v>
      </c>
      <c r="N27" s="90">
        <v>888</v>
      </c>
      <c r="O27" s="103"/>
      <c r="P27" s="103"/>
      <c r="Q27" s="103"/>
      <c r="R27" s="103"/>
      <c r="S27" s="103"/>
      <c r="AB27"/>
    </row>
    <row r="28" spans="1:28" ht="15.75" customHeight="1">
      <c r="A28" s="20"/>
      <c r="B28" s="145"/>
      <c r="C28" s="146"/>
      <c r="D28" s="152"/>
      <c r="E28" s="59"/>
      <c r="F28" s="60" t="s">
        <v>19</v>
      </c>
      <c r="G28" s="98">
        <v>1.1489098314831083</v>
      </c>
      <c r="H28" s="98">
        <v>0.4904147532618995</v>
      </c>
      <c r="I28" s="98">
        <v>0.6157904896724792</v>
      </c>
      <c r="J28" s="98">
        <v>0.7739698864586799</v>
      </c>
      <c r="K28" s="98">
        <v>0.7777501193543532</v>
      </c>
      <c r="L28" s="98">
        <v>0.7649187063732212</v>
      </c>
      <c r="M28" s="98">
        <v>0.7772709729483178</v>
      </c>
      <c r="N28" s="93">
        <f>N27/N26*100</f>
        <v>98.66666666666667</v>
      </c>
      <c r="O28" s="108"/>
      <c r="P28" s="108"/>
      <c r="Q28" s="108"/>
      <c r="R28" s="108"/>
      <c r="S28" s="108"/>
      <c r="T28" s="17"/>
      <c r="AB28"/>
    </row>
    <row r="29" spans="2:28" ht="15.75" customHeight="1">
      <c r="B29" s="145">
        <v>7</v>
      </c>
      <c r="C29" s="157" t="s">
        <v>27</v>
      </c>
      <c r="D29" s="152"/>
      <c r="E29" s="54"/>
      <c r="F29" s="55" t="s">
        <v>1</v>
      </c>
      <c r="G29" s="109">
        <v>12181.67</v>
      </c>
      <c r="H29" s="109">
        <v>11799.09</v>
      </c>
      <c r="I29" s="109">
        <v>11799.09</v>
      </c>
      <c r="J29" s="109">
        <v>11799.09</v>
      </c>
      <c r="K29" s="109">
        <v>11799.09</v>
      </c>
      <c r="L29" s="109">
        <v>11799.09</v>
      </c>
      <c r="M29" s="109">
        <v>11799.09</v>
      </c>
      <c r="N29" s="107">
        <v>25</v>
      </c>
      <c r="O29" s="103"/>
      <c r="P29" s="102"/>
      <c r="Q29" s="103"/>
      <c r="R29" s="102"/>
      <c r="S29" s="102"/>
      <c r="AB29"/>
    </row>
    <row r="30" spans="2:28" ht="15.75" customHeight="1">
      <c r="B30" s="145"/>
      <c r="C30" s="157"/>
      <c r="D30" s="152"/>
      <c r="E30" s="153" t="s">
        <v>2</v>
      </c>
      <c r="F30" s="153"/>
      <c r="G30" s="110">
        <v>355.3</v>
      </c>
      <c r="H30" s="110">
        <v>801.94</v>
      </c>
      <c r="I30" s="110">
        <v>1123.28</v>
      </c>
      <c r="J30" s="110">
        <v>1253.49</v>
      </c>
      <c r="K30" s="110">
        <v>1413.25</v>
      </c>
      <c r="L30" s="110">
        <v>1515</v>
      </c>
      <c r="M30" s="110">
        <v>2059.1</v>
      </c>
      <c r="N30" s="90">
        <v>13</v>
      </c>
      <c r="O30" s="103"/>
      <c r="P30" s="103"/>
      <c r="Q30" s="103"/>
      <c r="R30" s="103"/>
      <c r="S30" s="103"/>
      <c r="AB30"/>
    </row>
    <row r="31" spans="2:28" ht="18" customHeight="1" thickBot="1">
      <c r="B31" s="145"/>
      <c r="C31" s="157"/>
      <c r="D31" s="152"/>
      <c r="E31" s="56"/>
      <c r="F31" s="66" t="s">
        <v>19</v>
      </c>
      <c r="G31" s="98">
        <v>0.6823506817745343</v>
      </c>
      <c r="H31" s="98">
        <v>0.6008391398816213</v>
      </c>
      <c r="I31" s="98">
        <v>0.7918776286533259</v>
      </c>
      <c r="J31" s="98">
        <v>0.8006553481776723</v>
      </c>
      <c r="K31" s="98">
        <v>0.8466103238235818</v>
      </c>
      <c r="L31" s="98">
        <v>0.803410916842993</v>
      </c>
      <c r="M31" s="98">
        <v>0.9269755234523772</v>
      </c>
      <c r="N31" s="93">
        <f>N30/N29*100</f>
        <v>52</v>
      </c>
      <c r="O31" s="108"/>
      <c r="P31" s="108"/>
      <c r="Q31" s="108"/>
      <c r="R31" s="108"/>
      <c r="S31" s="108"/>
      <c r="AB31"/>
    </row>
    <row r="32" spans="2:28" ht="18" customHeight="1" thickBot="1">
      <c r="B32" s="78" t="s">
        <v>15</v>
      </c>
      <c r="C32" s="144" t="s">
        <v>16</v>
      </c>
      <c r="D32" s="144"/>
      <c r="E32" s="144"/>
      <c r="F32" s="144"/>
      <c r="G32" s="84"/>
      <c r="H32" s="84"/>
      <c r="I32" s="84"/>
      <c r="J32" s="84"/>
      <c r="K32" s="84"/>
      <c r="L32" s="84"/>
      <c r="M32" s="84"/>
      <c r="N32" s="111"/>
      <c r="O32" s="85"/>
      <c r="P32" s="84"/>
      <c r="Q32" s="85"/>
      <c r="R32" s="84"/>
      <c r="S32" s="85"/>
      <c r="AB32"/>
    </row>
    <row r="33" spans="2:28" ht="17.25" customHeight="1">
      <c r="B33" s="145">
        <v>8</v>
      </c>
      <c r="C33" s="157" t="s">
        <v>28</v>
      </c>
      <c r="D33" s="158"/>
      <c r="E33" s="58"/>
      <c r="F33" s="55" t="s">
        <v>1</v>
      </c>
      <c r="G33" s="96">
        <v>588</v>
      </c>
      <c r="H33" s="96">
        <v>854</v>
      </c>
      <c r="I33" s="96">
        <v>855</v>
      </c>
      <c r="J33" s="96">
        <v>929</v>
      </c>
      <c r="K33" s="96">
        <v>929</v>
      </c>
      <c r="L33" s="96">
        <v>929</v>
      </c>
      <c r="M33" s="96">
        <v>929</v>
      </c>
      <c r="N33" s="140">
        <f>O33+P33+Q33+R33+S33</f>
        <v>554.5</v>
      </c>
      <c r="O33" s="102">
        <v>238</v>
      </c>
      <c r="P33" s="102">
        <v>15.27</v>
      </c>
      <c r="Q33" s="103">
        <v>91.53</v>
      </c>
      <c r="R33" s="102">
        <v>119.2</v>
      </c>
      <c r="S33" s="102">
        <v>90.5</v>
      </c>
      <c r="Y33" s="5"/>
      <c r="AB33"/>
    </row>
    <row r="34" spans="2:28" ht="15" customHeight="1">
      <c r="B34" s="145"/>
      <c r="C34" s="157"/>
      <c r="D34" s="158"/>
      <c r="E34" s="153" t="s">
        <v>2</v>
      </c>
      <c r="F34" s="153"/>
      <c r="G34" s="96">
        <v>19</v>
      </c>
      <c r="H34" s="96">
        <v>49</v>
      </c>
      <c r="I34" s="96">
        <v>69</v>
      </c>
      <c r="J34" s="96">
        <v>77</v>
      </c>
      <c r="K34" s="96">
        <v>111</v>
      </c>
      <c r="L34" s="96">
        <v>123</v>
      </c>
      <c r="M34" s="96">
        <v>157</v>
      </c>
      <c r="N34" s="88">
        <f>O34+P34+Q34+R34+S34</f>
        <v>517.14</v>
      </c>
      <c r="O34" s="103">
        <v>211.44</v>
      </c>
      <c r="P34" s="103">
        <v>15.07</v>
      </c>
      <c r="Q34" s="103">
        <v>90.33</v>
      </c>
      <c r="R34" s="103">
        <v>109.8</v>
      </c>
      <c r="S34" s="103">
        <v>90.5</v>
      </c>
      <c r="AB34"/>
    </row>
    <row r="35" spans="2:28" ht="15.75" customHeight="1">
      <c r="B35" s="145"/>
      <c r="C35" s="157"/>
      <c r="D35" s="158"/>
      <c r="E35" s="59"/>
      <c r="F35" s="65" t="s">
        <v>19</v>
      </c>
      <c r="G35" s="106">
        <v>1.2666666666666666</v>
      </c>
      <c r="H35" s="106">
        <v>0.6533333333333333</v>
      </c>
      <c r="I35" s="106">
        <v>0.5073529411764706</v>
      </c>
      <c r="J35" s="106">
        <v>0.5099337748344371</v>
      </c>
      <c r="K35" s="106">
        <v>0.6529411764705882</v>
      </c>
      <c r="L35" s="106">
        <v>0.7192982456140351</v>
      </c>
      <c r="M35" s="106">
        <v>0.7268518518518519</v>
      </c>
      <c r="N35" s="93">
        <f aca="true" t="shared" si="4" ref="N35:S35">N34/N33*100</f>
        <v>93.26239855725879</v>
      </c>
      <c r="O35" s="93">
        <f t="shared" si="4"/>
        <v>88.84033613445378</v>
      </c>
      <c r="P35" s="93">
        <f t="shared" si="4"/>
        <v>98.69024230517354</v>
      </c>
      <c r="Q35" s="93">
        <f t="shared" si="4"/>
        <v>98.68895444116683</v>
      </c>
      <c r="R35" s="93">
        <f t="shared" si="4"/>
        <v>92.11409395973153</v>
      </c>
      <c r="S35" s="93">
        <f t="shared" si="4"/>
        <v>100</v>
      </c>
      <c r="AB35"/>
    </row>
    <row r="36" spans="2:28" ht="15.75" customHeight="1">
      <c r="B36" s="145">
        <v>9</v>
      </c>
      <c r="C36" s="157" t="s">
        <v>29</v>
      </c>
      <c r="D36" s="152"/>
      <c r="E36" s="54"/>
      <c r="F36" s="55" t="s">
        <v>1</v>
      </c>
      <c r="G36" s="96">
        <v>181</v>
      </c>
      <c r="H36" s="96">
        <v>196</v>
      </c>
      <c r="I36" s="96">
        <v>217</v>
      </c>
      <c r="J36" s="96">
        <v>216</v>
      </c>
      <c r="K36" s="96">
        <v>216</v>
      </c>
      <c r="L36" s="96">
        <v>216</v>
      </c>
      <c r="M36" s="96">
        <v>216</v>
      </c>
      <c r="N36" s="107">
        <f>O36+P36+Q36+R36+S36</f>
        <v>68</v>
      </c>
      <c r="O36" s="72">
        <v>24</v>
      </c>
      <c r="P36" s="72">
        <v>5</v>
      </c>
      <c r="Q36" s="72">
        <v>14</v>
      </c>
      <c r="R36" s="72">
        <v>8</v>
      </c>
      <c r="S36" s="72">
        <v>17</v>
      </c>
      <c r="Y36" s="5"/>
      <c r="AB36"/>
    </row>
    <row r="37" spans="2:28" ht="15" customHeight="1">
      <c r="B37" s="145"/>
      <c r="C37" s="157"/>
      <c r="D37" s="152"/>
      <c r="E37" s="153" t="s">
        <v>2</v>
      </c>
      <c r="F37" s="153"/>
      <c r="G37" s="96">
        <v>16</v>
      </c>
      <c r="H37" s="96">
        <v>24</v>
      </c>
      <c r="I37" s="96">
        <v>33</v>
      </c>
      <c r="J37" s="96">
        <v>40</v>
      </c>
      <c r="K37" s="96">
        <v>46</v>
      </c>
      <c r="L37" s="96">
        <v>49</v>
      </c>
      <c r="M37" s="96">
        <v>59</v>
      </c>
      <c r="N37" s="113">
        <f>O37+P37+Q37+R37+S37</f>
        <v>65</v>
      </c>
      <c r="O37" s="114">
        <v>23</v>
      </c>
      <c r="P37" s="114">
        <v>5</v>
      </c>
      <c r="Q37" s="114">
        <v>14</v>
      </c>
      <c r="R37" s="114">
        <v>6</v>
      </c>
      <c r="S37" s="114">
        <v>17</v>
      </c>
      <c r="U37" s="5"/>
      <c r="Y37" s="5"/>
      <c r="AB37"/>
    </row>
    <row r="38" spans="2:28" ht="20.25" customHeight="1">
      <c r="B38" s="145"/>
      <c r="C38" s="157"/>
      <c r="D38" s="152"/>
      <c r="E38" s="56"/>
      <c r="F38" s="67" t="s">
        <v>19</v>
      </c>
      <c r="G38" s="106">
        <v>0.6956521739130435</v>
      </c>
      <c r="H38" s="106">
        <v>0.6</v>
      </c>
      <c r="I38" s="106">
        <v>0.7333333333333333</v>
      </c>
      <c r="J38" s="106">
        <v>0.8695652173913043</v>
      </c>
      <c r="K38" s="106">
        <v>0.9387755102040817</v>
      </c>
      <c r="L38" s="106">
        <v>0.9423076923076923</v>
      </c>
      <c r="M38" s="106">
        <v>1.0535714285714286</v>
      </c>
      <c r="N38" s="93">
        <f aca="true" t="shared" si="5" ref="N38:S38">N37/N36*100</f>
        <v>95.58823529411765</v>
      </c>
      <c r="O38" s="93">
        <f t="shared" si="5"/>
        <v>95.83333333333334</v>
      </c>
      <c r="P38" s="93">
        <f t="shared" si="5"/>
        <v>100</v>
      </c>
      <c r="Q38" s="93">
        <f t="shared" si="5"/>
        <v>100</v>
      </c>
      <c r="R38" s="93">
        <f t="shared" si="5"/>
        <v>75</v>
      </c>
      <c r="S38" s="93">
        <f t="shared" si="5"/>
        <v>100</v>
      </c>
      <c r="T38" s="21"/>
      <c r="U38" s="22"/>
      <c r="AB38"/>
    </row>
    <row r="39" spans="2:28" ht="15" customHeight="1">
      <c r="B39" s="79"/>
      <c r="C39" s="39" t="s">
        <v>30</v>
      </c>
      <c r="D39" s="115"/>
      <c r="E39" s="56"/>
      <c r="F39" s="55" t="s">
        <v>1</v>
      </c>
      <c r="G39" s="99"/>
      <c r="H39" s="99"/>
      <c r="I39" s="99"/>
      <c r="J39" s="99"/>
      <c r="K39" s="99"/>
      <c r="L39" s="99"/>
      <c r="M39" s="99"/>
      <c r="N39" s="88">
        <f>O39+P39+Q39+R39+S39</f>
        <v>2.573</v>
      </c>
      <c r="O39" s="116"/>
      <c r="P39" s="116"/>
      <c r="Q39" s="116">
        <v>1.95</v>
      </c>
      <c r="R39" s="116">
        <v>0.623</v>
      </c>
      <c r="S39" s="116"/>
      <c r="T39" s="21"/>
      <c r="V39" s="5"/>
      <c r="AB39"/>
    </row>
    <row r="40" spans="1:28" ht="14.25" customHeight="1">
      <c r="A40" s="4"/>
      <c r="B40" s="80">
        <v>10</v>
      </c>
      <c r="C40" s="40" t="s">
        <v>31</v>
      </c>
      <c r="D40" s="117"/>
      <c r="E40" s="56"/>
      <c r="F40" s="55" t="s">
        <v>2</v>
      </c>
      <c r="G40" s="99"/>
      <c r="H40" s="99"/>
      <c r="I40" s="99"/>
      <c r="J40" s="99"/>
      <c r="K40" s="99"/>
      <c r="L40" s="99"/>
      <c r="M40" s="99"/>
      <c r="N40" s="88">
        <f>O40+P40+Q40+R40+S40</f>
        <v>1.95</v>
      </c>
      <c r="O40" s="116"/>
      <c r="P40" s="118"/>
      <c r="Q40" s="118">
        <v>1.95</v>
      </c>
      <c r="R40" s="118"/>
      <c r="S40" s="118"/>
      <c r="T40" s="23"/>
      <c r="AB40"/>
    </row>
    <row r="41" spans="1:28" ht="13.5" customHeight="1">
      <c r="A41" s="4"/>
      <c r="B41" s="81"/>
      <c r="C41" s="41" t="s">
        <v>32</v>
      </c>
      <c r="D41" s="105"/>
      <c r="E41" s="56"/>
      <c r="F41" s="68" t="s">
        <v>19</v>
      </c>
      <c r="G41" s="100"/>
      <c r="H41" s="100"/>
      <c r="I41" s="100"/>
      <c r="J41" s="100"/>
      <c r="K41" s="100"/>
      <c r="L41" s="100"/>
      <c r="M41" s="100"/>
      <c r="N41" s="93">
        <f>N40/N39*100</f>
        <v>75.78701904391761</v>
      </c>
      <c r="O41" s="108"/>
      <c r="P41" s="119"/>
      <c r="Q41" s="93">
        <f>Q40/Q39*100</f>
        <v>100</v>
      </c>
      <c r="R41" s="93">
        <f>R40/R39*100</f>
        <v>0</v>
      </c>
      <c r="S41" s="119"/>
      <c r="T41" s="23"/>
      <c r="AB41"/>
    </row>
    <row r="42" spans="1:28" ht="13.5" customHeight="1">
      <c r="A42" s="4"/>
      <c r="B42" s="79"/>
      <c r="C42" s="42" t="s">
        <v>33</v>
      </c>
      <c r="D42" s="120"/>
      <c r="E42" s="56"/>
      <c r="F42" s="55" t="s">
        <v>1</v>
      </c>
      <c r="G42" s="99"/>
      <c r="H42" s="99"/>
      <c r="I42" s="99"/>
      <c r="J42" s="99"/>
      <c r="K42" s="99"/>
      <c r="L42" s="99"/>
      <c r="M42" s="99"/>
      <c r="N42" s="107">
        <f>O42+P42+Q42+R42+S42</f>
        <v>14</v>
      </c>
      <c r="O42" s="121">
        <v>5</v>
      </c>
      <c r="P42" s="122">
        <v>2</v>
      </c>
      <c r="Q42" s="122">
        <v>3</v>
      </c>
      <c r="R42" s="122"/>
      <c r="S42" s="122">
        <v>4</v>
      </c>
      <c r="T42" s="23"/>
      <c r="AB42"/>
    </row>
    <row r="43" spans="1:28" ht="13.5" customHeight="1">
      <c r="A43" s="4"/>
      <c r="B43" s="80">
        <v>11</v>
      </c>
      <c r="C43" s="42" t="s">
        <v>34</v>
      </c>
      <c r="D43" s="120"/>
      <c r="E43" s="56"/>
      <c r="F43" s="55" t="s">
        <v>2</v>
      </c>
      <c r="G43" s="99"/>
      <c r="H43" s="99"/>
      <c r="I43" s="99"/>
      <c r="J43" s="99"/>
      <c r="K43" s="99"/>
      <c r="L43" s="99"/>
      <c r="M43" s="99"/>
      <c r="N43" s="107">
        <f>O43+P43+Q43+R43+S43</f>
        <v>14</v>
      </c>
      <c r="O43" s="121">
        <v>5</v>
      </c>
      <c r="P43" s="122">
        <v>2</v>
      </c>
      <c r="Q43" s="122">
        <v>3</v>
      </c>
      <c r="R43" s="122"/>
      <c r="S43" s="122">
        <v>4</v>
      </c>
      <c r="T43" s="21"/>
      <c r="W43" s="5"/>
      <c r="AB43"/>
    </row>
    <row r="44" spans="2:28" ht="15" customHeight="1">
      <c r="B44" s="81"/>
      <c r="C44" s="41" t="s">
        <v>35</v>
      </c>
      <c r="D44" s="105"/>
      <c r="E44" s="56"/>
      <c r="F44" s="55" t="s">
        <v>19</v>
      </c>
      <c r="G44" s="99"/>
      <c r="H44" s="99"/>
      <c r="I44" s="99"/>
      <c r="J44" s="99"/>
      <c r="K44" s="99"/>
      <c r="L44" s="99"/>
      <c r="M44" s="99"/>
      <c r="N44" s="93">
        <f>N43/N42*100</f>
        <v>100</v>
      </c>
      <c r="O44" s="93">
        <f>O43/O42*100</f>
        <v>100</v>
      </c>
      <c r="P44" s="93">
        <f>P43/P42*100</f>
        <v>100</v>
      </c>
      <c r="Q44" s="93">
        <f>Q43/Q42*100</f>
        <v>100</v>
      </c>
      <c r="R44" s="93" t="s">
        <v>57</v>
      </c>
      <c r="S44" s="93">
        <f>S43/S42*100</f>
        <v>100</v>
      </c>
      <c r="AB44"/>
    </row>
    <row r="45" spans="2:28" ht="17.25" customHeight="1">
      <c r="B45" s="80"/>
      <c r="C45" s="40" t="s">
        <v>36</v>
      </c>
      <c r="D45" s="117"/>
      <c r="E45" s="56"/>
      <c r="F45" s="69" t="s">
        <v>1</v>
      </c>
      <c r="G45" s="99"/>
      <c r="H45" s="99"/>
      <c r="I45" s="99"/>
      <c r="J45" s="99"/>
      <c r="K45" s="99"/>
      <c r="L45" s="99"/>
      <c r="M45" s="99"/>
      <c r="N45" s="107">
        <f>O45+P45+Q45+R45+S45</f>
        <v>24</v>
      </c>
      <c r="O45" s="123">
        <v>15</v>
      </c>
      <c r="P45" s="124">
        <v>2</v>
      </c>
      <c r="Q45" s="124">
        <v>3</v>
      </c>
      <c r="R45" s="124">
        <v>3</v>
      </c>
      <c r="S45" s="124">
        <v>1</v>
      </c>
      <c r="AB45"/>
    </row>
    <row r="46" spans="2:28" ht="15" customHeight="1">
      <c r="B46" s="80">
        <v>12</v>
      </c>
      <c r="C46" s="40" t="s">
        <v>37</v>
      </c>
      <c r="D46" s="117"/>
      <c r="E46" s="56"/>
      <c r="F46" s="70" t="s">
        <v>2</v>
      </c>
      <c r="G46" s="125"/>
      <c r="H46" s="125"/>
      <c r="I46" s="125"/>
      <c r="J46" s="125"/>
      <c r="K46" s="125"/>
      <c r="L46" s="125"/>
      <c r="M46" s="125"/>
      <c r="N46" s="88">
        <f>O46+P46+Q46+R46+S46</f>
        <v>13</v>
      </c>
      <c r="O46" s="121">
        <v>6</v>
      </c>
      <c r="P46" s="121">
        <v>2</v>
      </c>
      <c r="Q46" s="121">
        <v>3</v>
      </c>
      <c r="R46" s="121">
        <v>2</v>
      </c>
      <c r="S46" s="121"/>
      <c r="AB46"/>
    </row>
    <row r="47" spans="2:28" ht="18" customHeight="1">
      <c r="B47" s="81"/>
      <c r="C47" s="43" t="s">
        <v>38</v>
      </c>
      <c r="D47" s="126"/>
      <c r="E47" s="56"/>
      <c r="F47" s="66" t="s">
        <v>19</v>
      </c>
      <c r="G47" s="100"/>
      <c r="H47" s="100"/>
      <c r="I47" s="100"/>
      <c r="J47" s="100"/>
      <c r="K47" s="100"/>
      <c r="L47" s="100"/>
      <c r="M47" s="100"/>
      <c r="N47" s="93">
        <f aca="true" t="shared" si="6" ref="N47:S47">N46/N45*100</f>
        <v>54.166666666666664</v>
      </c>
      <c r="O47" s="93">
        <f t="shared" si="6"/>
        <v>40</v>
      </c>
      <c r="P47" s="93">
        <f t="shared" si="6"/>
        <v>100</v>
      </c>
      <c r="Q47" s="93">
        <f t="shared" si="6"/>
        <v>100</v>
      </c>
      <c r="R47" s="93">
        <f t="shared" si="6"/>
        <v>66.66666666666666</v>
      </c>
      <c r="S47" s="93">
        <f t="shared" si="6"/>
        <v>0</v>
      </c>
      <c r="AB47"/>
    </row>
    <row r="48" spans="2:28" ht="15">
      <c r="B48" s="79">
        <v>13</v>
      </c>
      <c r="C48" s="44" t="s">
        <v>39</v>
      </c>
      <c r="D48" s="112"/>
      <c r="E48" s="56"/>
      <c r="F48" s="66" t="s">
        <v>19</v>
      </c>
      <c r="G48" s="99"/>
      <c r="H48" s="99"/>
      <c r="I48" s="99"/>
      <c r="J48" s="99"/>
      <c r="K48" s="99"/>
      <c r="L48" s="99"/>
      <c r="M48" s="99"/>
      <c r="N48" s="108"/>
      <c r="O48" s="108"/>
      <c r="P48" s="108"/>
      <c r="Q48" s="108"/>
      <c r="R48" s="108"/>
      <c r="S48" s="108"/>
      <c r="AB48"/>
    </row>
    <row r="49" spans="2:28" ht="12.75" customHeight="1">
      <c r="B49" s="80"/>
      <c r="C49" s="45" t="s">
        <v>40</v>
      </c>
      <c r="D49" s="127"/>
      <c r="E49" s="56"/>
      <c r="F49" s="55" t="s">
        <v>1</v>
      </c>
      <c r="G49" s="99"/>
      <c r="H49" s="99"/>
      <c r="I49" s="99"/>
      <c r="J49" s="99"/>
      <c r="K49" s="99"/>
      <c r="L49" s="99"/>
      <c r="M49" s="99"/>
      <c r="N49" s="107">
        <f>O49+P49+Q49+R49+S49</f>
        <v>772.8</v>
      </c>
      <c r="O49" s="121">
        <v>772.8</v>
      </c>
      <c r="P49" s="121"/>
      <c r="Q49" s="121"/>
      <c r="R49" s="121"/>
      <c r="S49" s="121"/>
      <c r="AB49"/>
    </row>
    <row r="50" spans="2:28" ht="12.75" customHeight="1">
      <c r="B50" s="82"/>
      <c r="C50" s="46"/>
      <c r="D50" s="128"/>
      <c r="E50" s="71"/>
      <c r="F50" s="72" t="s">
        <v>2</v>
      </c>
      <c r="G50" s="99"/>
      <c r="H50" s="99"/>
      <c r="I50" s="99"/>
      <c r="J50" s="99"/>
      <c r="K50" s="99"/>
      <c r="L50" s="99"/>
      <c r="M50" s="99"/>
      <c r="N50" s="88">
        <f>O50+P50+Q50+R50+S50</f>
        <v>260.2</v>
      </c>
      <c r="O50" s="121">
        <v>260.2</v>
      </c>
      <c r="P50" s="121"/>
      <c r="Q50" s="121"/>
      <c r="R50" s="121"/>
      <c r="S50" s="121"/>
      <c r="AB50"/>
    </row>
    <row r="51" spans="2:28" ht="12.75" customHeight="1">
      <c r="B51" s="80"/>
      <c r="C51" s="47" t="s">
        <v>41</v>
      </c>
      <c r="D51" s="115"/>
      <c r="E51" s="71"/>
      <c r="F51" s="73" t="s">
        <v>1</v>
      </c>
      <c r="G51" s="129"/>
      <c r="H51" s="99"/>
      <c r="I51" s="99"/>
      <c r="J51" s="99"/>
      <c r="K51" s="99"/>
      <c r="L51" s="99"/>
      <c r="M51" s="130"/>
      <c r="N51" s="107">
        <f>O51+P51+Q51+R51+S51</f>
        <v>60</v>
      </c>
      <c r="O51" s="122"/>
      <c r="P51" s="121">
        <v>60</v>
      </c>
      <c r="Q51" s="121"/>
      <c r="R51" s="121"/>
      <c r="S51" s="121"/>
      <c r="AB51"/>
    </row>
    <row r="52" spans="2:28" ht="12.75" customHeight="1">
      <c r="B52" s="82"/>
      <c r="C52" s="46"/>
      <c r="D52" s="105"/>
      <c r="E52" s="71"/>
      <c r="F52" s="73" t="s">
        <v>2</v>
      </c>
      <c r="G52" s="129"/>
      <c r="H52" s="99"/>
      <c r="I52" s="99"/>
      <c r="J52" s="99"/>
      <c r="K52" s="99"/>
      <c r="L52" s="99"/>
      <c r="M52" s="130"/>
      <c r="N52" s="88">
        <f>O52+P52+Q52+R52+S52</f>
        <v>60</v>
      </c>
      <c r="O52" s="122"/>
      <c r="P52" s="121">
        <v>60</v>
      </c>
      <c r="Q52" s="121"/>
      <c r="R52" s="121"/>
      <c r="S52" s="121"/>
      <c r="AB52"/>
    </row>
    <row r="53" spans="2:28" ht="14.25" customHeight="1">
      <c r="B53" s="82"/>
      <c r="C53" s="48" t="s">
        <v>42</v>
      </c>
      <c r="D53" s="115"/>
      <c r="E53" s="71"/>
      <c r="F53" s="73" t="s">
        <v>1</v>
      </c>
      <c r="G53" s="129"/>
      <c r="H53" s="99"/>
      <c r="I53" s="99"/>
      <c r="J53" s="99"/>
      <c r="K53" s="99"/>
      <c r="L53" s="99"/>
      <c r="M53" s="130"/>
      <c r="N53" s="107" t="s">
        <v>57</v>
      </c>
      <c r="O53" s="122"/>
      <c r="P53" s="121"/>
      <c r="Q53" s="121"/>
      <c r="R53" s="121"/>
      <c r="S53" s="121"/>
      <c r="AB53"/>
    </row>
    <row r="54" spans="2:28" ht="12.75" customHeight="1">
      <c r="B54" s="80"/>
      <c r="C54" s="46"/>
      <c r="D54" s="128"/>
      <c r="E54" s="71"/>
      <c r="F54" s="72" t="s">
        <v>2</v>
      </c>
      <c r="G54" s="129"/>
      <c r="H54" s="99"/>
      <c r="I54" s="99"/>
      <c r="J54" s="99"/>
      <c r="K54" s="99"/>
      <c r="L54" s="99"/>
      <c r="M54" s="130"/>
      <c r="N54" s="131"/>
      <c r="O54" s="122"/>
      <c r="P54" s="121"/>
      <c r="Q54" s="121"/>
      <c r="R54" s="121"/>
      <c r="S54" s="121"/>
      <c r="AB54"/>
    </row>
    <row r="55" spans="2:28" ht="12.75" customHeight="1">
      <c r="B55" s="82"/>
      <c r="C55" s="48" t="s">
        <v>43</v>
      </c>
      <c r="D55" s="115"/>
      <c r="E55" s="71"/>
      <c r="F55" s="73" t="s">
        <v>1</v>
      </c>
      <c r="G55" s="129"/>
      <c r="H55" s="99"/>
      <c r="I55" s="99"/>
      <c r="J55" s="99"/>
      <c r="K55" s="99"/>
      <c r="L55" s="99"/>
      <c r="M55" s="130"/>
      <c r="N55" s="107">
        <f>O55+P55+Q55+R55+S55</f>
        <v>2063</v>
      </c>
      <c r="O55" s="122"/>
      <c r="P55" s="121"/>
      <c r="Q55" s="121"/>
      <c r="R55" s="121">
        <v>2063</v>
      </c>
      <c r="S55" s="121"/>
      <c r="AB55"/>
    </row>
    <row r="56" spans="2:28" ht="13.5" customHeight="1">
      <c r="B56" s="80"/>
      <c r="C56" s="49"/>
      <c r="D56" s="128"/>
      <c r="E56" s="71"/>
      <c r="F56" s="72" t="s">
        <v>2</v>
      </c>
      <c r="G56" s="129"/>
      <c r="H56" s="99"/>
      <c r="I56" s="99"/>
      <c r="J56" s="99"/>
      <c r="K56" s="99"/>
      <c r="L56" s="99"/>
      <c r="M56" s="130"/>
      <c r="N56" s="88">
        <f>O56+P56+Q56+R56+S56</f>
        <v>3203</v>
      </c>
      <c r="O56" s="122"/>
      <c r="P56" s="121"/>
      <c r="Q56" s="121"/>
      <c r="R56" s="121">
        <v>3203</v>
      </c>
      <c r="S56" s="121"/>
      <c r="AB56"/>
    </row>
    <row r="57" spans="2:28" ht="14.25" customHeight="1">
      <c r="B57" s="80"/>
      <c r="C57" s="50" t="s">
        <v>44</v>
      </c>
      <c r="D57" s="132"/>
      <c r="E57" s="71"/>
      <c r="F57" s="72" t="s">
        <v>1</v>
      </c>
      <c r="G57" s="129"/>
      <c r="H57" s="99"/>
      <c r="I57" s="99"/>
      <c r="J57" s="99"/>
      <c r="K57" s="99"/>
      <c r="L57" s="99"/>
      <c r="M57" s="130"/>
      <c r="N57" s="131"/>
      <c r="O57" s="122"/>
      <c r="P57" s="121"/>
      <c r="Q57" s="121"/>
      <c r="R57" s="121"/>
      <c r="S57" s="121"/>
      <c r="AB57"/>
    </row>
    <row r="58" spans="2:28" ht="12" customHeight="1">
      <c r="B58" s="82"/>
      <c r="C58" s="46"/>
      <c r="D58" s="105"/>
      <c r="E58" s="71"/>
      <c r="F58" s="73" t="s">
        <v>2</v>
      </c>
      <c r="G58" s="129"/>
      <c r="H58" s="99"/>
      <c r="I58" s="99"/>
      <c r="J58" s="99"/>
      <c r="K58" s="99"/>
      <c r="L58" s="99"/>
      <c r="M58" s="130"/>
      <c r="N58" s="133"/>
      <c r="O58" s="122"/>
      <c r="P58" s="121"/>
      <c r="Q58" s="121"/>
      <c r="R58" s="121"/>
      <c r="S58" s="121"/>
      <c r="AB58"/>
    </row>
    <row r="59" spans="2:28" ht="13.5" customHeight="1">
      <c r="B59" s="82"/>
      <c r="C59" s="48" t="s">
        <v>45</v>
      </c>
      <c r="D59" s="132"/>
      <c r="E59" s="71"/>
      <c r="F59" s="72" t="s">
        <v>1</v>
      </c>
      <c r="G59" s="129"/>
      <c r="H59" s="99"/>
      <c r="I59" s="99"/>
      <c r="J59" s="99"/>
      <c r="K59" s="99"/>
      <c r="L59" s="99"/>
      <c r="M59" s="130"/>
      <c r="N59" s="107">
        <f aca="true" t="shared" si="7" ref="N59:N68">O59+P59+Q59+R59+S59</f>
        <v>3317.8</v>
      </c>
      <c r="O59" s="122">
        <v>1908</v>
      </c>
      <c r="P59" s="121"/>
      <c r="Q59" s="121">
        <v>499.8</v>
      </c>
      <c r="R59" s="121">
        <v>177</v>
      </c>
      <c r="S59" s="121">
        <v>733</v>
      </c>
      <c r="AB59"/>
    </row>
    <row r="60" spans="2:28" ht="15" customHeight="1">
      <c r="B60" s="81"/>
      <c r="C60" s="43"/>
      <c r="D60" s="126"/>
      <c r="E60" s="71"/>
      <c r="F60" s="73" t="s">
        <v>2</v>
      </c>
      <c r="G60" s="129"/>
      <c r="H60" s="99"/>
      <c r="I60" s="99"/>
      <c r="J60" s="99"/>
      <c r="K60" s="99"/>
      <c r="L60" s="99"/>
      <c r="M60" s="130"/>
      <c r="N60" s="88">
        <f t="shared" si="7"/>
        <v>3062.05</v>
      </c>
      <c r="O60" s="122">
        <v>2154.6</v>
      </c>
      <c r="P60" s="121"/>
      <c r="Q60" s="121">
        <v>225</v>
      </c>
      <c r="R60" s="121">
        <v>150</v>
      </c>
      <c r="S60" s="121">
        <v>532.45</v>
      </c>
      <c r="AB60"/>
    </row>
    <row r="61" spans="2:28" ht="33.75" customHeight="1">
      <c r="B61" s="79">
        <v>14</v>
      </c>
      <c r="C61" s="44" t="s">
        <v>46</v>
      </c>
      <c r="D61" s="112" t="s">
        <v>47</v>
      </c>
      <c r="E61" s="71"/>
      <c r="F61" s="74" t="s">
        <v>48</v>
      </c>
      <c r="G61" s="134"/>
      <c r="H61" s="100"/>
      <c r="I61" s="100"/>
      <c r="J61" s="100"/>
      <c r="K61" s="100"/>
      <c r="L61" s="100"/>
      <c r="M61" s="135"/>
      <c r="N61" s="107">
        <f>O61+P61+Q61+R61+S61</f>
        <v>34787.5</v>
      </c>
      <c r="O61" s="131">
        <f>O62+O63+O64+O65+O66</f>
        <v>28314.500000000004</v>
      </c>
      <c r="P61" s="131">
        <f>P62+P63+P64+P65+P66</f>
        <v>0</v>
      </c>
      <c r="Q61" s="131">
        <f>Q62+Q63+Q64+Q65+Q66</f>
        <v>5553</v>
      </c>
      <c r="R61" s="131">
        <f>R62+R63+R64+R65+R66</f>
        <v>0</v>
      </c>
      <c r="S61" s="131">
        <f>S62+S63+S64+S65+S66</f>
        <v>920</v>
      </c>
      <c r="AB61"/>
    </row>
    <row r="62" spans="2:28" ht="14.25" customHeight="1">
      <c r="B62" s="80"/>
      <c r="C62" s="44" t="s">
        <v>49</v>
      </c>
      <c r="D62" s="76"/>
      <c r="E62" s="71"/>
      <c r="F62" s="73" t="s">
        <v>0</v>
      </c>
      <c r="G62" s="129"/>
      <c r="H62" s="99"/>
      <c r="I62" s="99"/>
      <c r="J62" s="99"/>
      <c r="K62" s="99"/>
      <c r="L62" s="99"/>
      <c r="M62" s="130"/>
      <c r="N62" s="107">
        <f t="shared" si="7"/>
        <v>1346.2</v>
      </c>
      <c r="O62" s="122">
        <v>1346.2</v>
      </c>
      <c r="P62" s="121"/>
      <c r="Q62" s="121"/>
      <c r="R62" s="121"/>
      <c r="S62" s="121"/>
      <c r="AB62"/>
    </row>
    <row r="63" spans="2:28" ht="14.25" customHeight="1">
      <c r="B63" s="80"/>
      <c r="C63" s="44" t="s">
        <v>50</v>
      </c>
      <c r="D63" s="112"/>
      <c r="E63" s="71"/>
      <c r="F63" s="73" t="s">
        <v>0</v>
      </c>
      <c r="G63" s="129"/>
      <c r="H63" s="99"/>
      <c r="I63" s="99"/>
      <c r="J63" s="99"/>
      <c r="K63" s="99"/>
      <c r="L63" s="99"/>
      <c r="M63" s="130"/>
      <c r="N63" s="107">
        <f t="shared" si="7"/>
        <v>0</v>
      </c>
      <c r="O63" s="122"/>
      <c r="P63" s="121">
        <v>0</v>
      </c>
      <c r="Q63" s="121"/>
      <c r="R63" s="121"/>
      <c r="S63" s="121"/>
      <c r="AB63"/>
    </row>
    <row r="64" spans="2:28" ht="12" customHeight="1">
      <c r="B64" s="80"/>
      <c r="C64" s="44" t="s">
        <v>51</v>
      </c>
      <c r="D64" s="112"/>
      <c r="E64" s="56"/>
      <c r="F64" s="55" t="s">
        <v>0</v>
      </c>
      <c r="G64" s="99"/>
      <c r="H64" s="99"/>
      <c r="I64" s="99"/>
      <c r="J64" s="99"/>
      <c r="K64" s="99"/>
      <c r="L64" s="99"/>
      <c r="M64" s="130"/>
      <c r="N64" s="107">
        <f t="shared" si="7"/>
        <v>0</v>
      </c>
      <c r="O64" s="122"/>
      <c r="P64" s="121"/>
      <c r="Q64" s="121"/>
      <c r="R64" s="121"/>
      <c r="S64" s="121"/>
      <c r="AB64"/>
    </row>
    <row r="65" spans="2:28" ht="12" customHeight="1">
      <c r="B65" s="80"/>
      <c r="C65" s="44" t="s">
        <v>52</v>
      </c>
      <c r="D65" s="112"/>
      <c r="E65" s="71"/>
      <c r="F65" s="73" t="s">
        <v>0</v>
      </c>
      <c r="G65" s="129"/>
      <c r="H65" s="99"/>
      <c r="I65" s="99"/>
      <c r="J65" s="99"/>
      <c r="K65" s="99"/>
      <c r="L65" s="99"/>
      <c r="M65" s="130"/>
      <c r="N65" s="107">
        <f t="shared" si="7"/>
        <v>31897.9</v>
      </c>
      <c r="O65" s="122">
        <v>26286.9</v>
      </c>
      <c r="P65" s="121">
        <v>0</v>
      </c>
      <c r="Q65" s="121">
        <v>5553</v>
      </c>
      <c r="R65" s="121">
        <v>0</v>
      </c>
      <c r="S65" s="121">
        <v>58</v>
      </c>
      <c r="AB65"/>
    </row>
    <row r="66" spans="2:28" ht="14.25" customHeight="1">
      <c r="B66" s="81"/>
      <c r="C66" s="44" t="s">
        <v>53</v>
      </c>
      <c r="D66" s="112"/>
      <c r="E66" s="71"/>
      <c r="F66" s="73" t="s">
        <v>0</v>
      </c>
      <c r="G66" s="129"/>
      <c r="H66" s="99"/>
      <c r="I66" s="99"/>
      <c r="J66" s="99"/>
      <c r="K66" s="99"/>
      <c r="L66" s="99"/>
      <c r="M66" s="130"/>
      <c r="N66" s="107">
        <f t="shared" si="7"/>
        <v>1543.4</v>
      </c>
      <c r="O66" s="122">
        <v>681.4</v>
      </c>
      <c r="P66" s="121"/>
      <c r="Q66" s="121"/>
      <c r="R66" s="121"/>
      <c r="S66" s="121">
        <v>862</v>
      </c>
      <c r="AB66"/>
    </row>
    <row r="67" spans="2:28" ht="12.75" customHeight="1">
      <c r="B67" s="79">
        <v>15</v>
      </c>
      <c r="C67" s="48" t="s">
        <v>54</v>
      </c>
      <c r="D67" s="115"/>
      <c r="E67" s="71"/>
      <c r="F67" s="73" t="s">
        <v>1</v>
      </c>
      <c r="G67" s="129"/>
      <c r="H67" s="99"/>
      <c r="I67" s="99"/>
      <c r="J67" s="99"/>
      <c r="K67" s="99"/>
      <c r="L67" s="99"/>
      <c r="M67" s="130"/>
      <c r="N67" s="107">
        <f t="shared" si="7"/>
        <v>741.46</v>
      </c>
      <c r="O67" s="122">
        <v>442.16</v>
      </c>
      <c r="P67" s="121">
        <v>58.8</v>
      </c>
      <c r="Q67" s="121">
        <v>100</v>
      </c>
      <c r="R67" s="121">
        <v>100</v>
      </c>
      <c r="S67" s="121">
        <v>40.5</v>
      </c>
      <c r="AB67"/>
    </row>
    <row r="68" spans="2:28" ht="12.75" customHeight="1">
      <c r="B68" s="80"/>
      <c r="C68" s="51" t="s">
        <v>55</v>
      </c>
      <c r="D68" s="136"/>
      <c r="E68" s="71"/>
      <c r="F68" s="72" t="s">
        <v>2</v>
      </c>
      <c r="G68" s="129"/>
      <c r="H68" s="99"/>
      <c r="I68" s="99"/>
      <c r="J68" s="99"/>
      <c r="K68" s="99"/>
      <c r="L68" s="99"/>
      <c r="M68" s="130"/>
      <c r="N68" s="107">
        <f t="shared" si="7"/>
        <v>540.0799999999999</v>
      </c>
      <c r="O68" s="122">
        <v>326.88</v>
      </c>
      <c r="P68" s="121">
        <v>25.4</v>
      </c>
      <c r="Q68" s="121">
        <v>100</v>
      </c>
      <c r="R68" s="121">
        <v>50</v>
      </c>
      <c r="S68" s="121">
        <v>37.8</v>
      </c>
      <c r="AB68"/>
    </row>
    <row r="69" spans="2:28" ht="15" customHeight="1">
      <c r="B69" s="81"/>
      <c r="C69" s="46" t="s">
        <v>56</v>
      </c>
      <c r="D69" s="128"/>
      <c r="E69" s="71"/>
      <c r="F69" s="75" t="s">
        <v>19</v>
      </c>
      <c r="G69" s="134"/>
      <c r="H69" s="100"/>
      <c r="I69" s="100"/>
      <c r="J69" s="100"/>
      <c r="K69" s="100"/>
      <c r="L69" s="100"/>
      <c r="M69" s="135"/>
      <c r="N69" s="93">
        <f aca="true" t="shared" si="8" ref="N69:S69">N68/N67*100</f>
        <v>72.84007228980659</v>
      </c>
      <c r="O69" s="93">
        <f t="shared" si="8"/>
        <v>73.92798986792111</v>
      </c>
      <c r="P69" s="93">
        <f t="shared" si="8"/>
        <v>43.197278911564624</v>
      </c>
      <c r="Q69" s="93">
        <f t="shared" si="8"/>
        <v>100</v>
      </c>
      <c r="R69" s="93">
        <f t="shared" si="8"/>
        <v>50</v>
      </c>
      <c r="S69" s="93">
        <f t="shared" si="8"/>
        <v>93.33333333333333</v>
      </c>
      <c r="T69" s="15"/>
      <c r="AB69"/>
    </row>
    <row r="70" spans="2:32" ht="12" customHeight="1">
      <c r="B70" s="6"/>
      <c r="C70" s="25"/>
      <c r="D70" s="28"/>
      <c r="E70" s="24"/>
      <c r="F70" s="8"/>
      <c r="G70" s="26"/>
      <c r="H70" s="16"/>
      <c r="I70" s="16"/>
      <c r="J70" s="16"/>
      <c r="K70" s="16"/>
      <c r="L70" s="16"/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29"/>
      <c r="AC70" s="29"/>
      <c r="AD70" s="29"/>
      <c r="AE70" s="29"/>
      <c r="AF70" s="29"/>
    </row>
    <row r="71" spans="2:32" ht="1.5" customHeight="1">
      <c r="B71" s="6"/>
      <c r="C71" s="25"/>
      <c r="D71" s="28"/>
      <c r="E71" s="24"/>
      <c r="F71" s="8"/>
      <c r="G71" s="26"/>
      <c r="H71" s="16"/>
      <c r="I71" s="16"/>
      <c r="J71" s="16"/>
      <c r="K71" s="16"/>
      <c r="L71" s="16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29"/>
      <c r="AC71" s="29"/>
      <c r="AD71" s="29"/>
      <c r="AE71" s="29"/>
      <c r="AF71" s="29"/>
    </row>
    <row r="72" spans="2:33" ht="30">
      <c r="B72" s="6"/>
      <c r="C72" s="141" t="s">
        <v>65</v>
      </c>
      <c r="D72" s="28"/>
      <c r="E72" s="24"/>
      <c r="F72" s="8"/>
      <c r="G72" s="26"/>
      <c r="H72" s="16"/>
      <c r="I72" s="16"/>
      <c r="J72" s="16"/>
      <c r="K72" s="16"/>
      <c r="L72" s="16"/>
      <c r="M72" s="27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0"/>
      <c r="AB72" s="29"/>
      <c r="AC72" s="29"/>
      <c r="AD72" s="29"/>
      <c r="AE72" s="29"/>
      <c r="AF72" s="29"/>
      <c r="AG72" s="5"/>
    </row>
    <row r="73" spans="2:33" ht="12" customHeight="1">
      <c r="B73" s="6"/>
      <c r="C73" s="139" t="s">
        <v>57</v>
      </c>
      <c r="D73" s="28"/>
      <c r="E73" s="24"/>
      <c r="F73" s="31"/>
      <c r="G73" s="26"/>
      <c r="H73" s="16"/>
      <c r="I73" s="16"/>
      <c r="J73" s="16"/>
      <c r="K73" s="16"/>
      <c r="L73" s="16"/>
      <c r="M73" s="27"/>
      <c r="N73" s="32"/>
      <c r="O73" s="32"/>
      <c r="P73" s="33"/>
      <c r="Q73" s="32"/>
      <c r="R73" s="33"/>
      <c r="S73" s="33"/>
      <c r="T73" s="33"/>
      <c r="U73" s="33"/>
      <c r="V73" s="33"/>
      <c r="W73" s="33"/>
      <c r="X73" s="32"/>
      <c r="Y73" s="32"/>
      <c r="Z73" s="32"/>
      <c r="AA73" s="32"/>
      <c r="AB73" s="32"/>
      <c r="AC73" s="32"/>
      <c r="AD73" s="32"/>
      <c r="AE73" s="32"/>
      <c r="AF73" s="32"/>
      <c r="AG73" s="5"/>
    </row>
    <row r="74" spans="2:32" ht="13.5" customHeight="1">
      <c r="B74" s="6"/>
      <c r="C74" s="142" t="s">
        <v>3</v>
      </c>
      <c r="D74" s="28"/>
      <c r="E74" s="24"/>
      <c r="F74" s="5" t="s">
        <v>66</v>
      </c>
      <c r="G74" s="26"/>
      <c r="H74" s="16"/>
      <c r="I74" s="16"/>
      <c r="J74" s="16"/>
      <c r="K74" s="16"/>
      <c r="L74" s="16"/>
      <c r="M74" s="27"/>
      <c r="N74" s="33"/>
      <c r="O74" s="33"/>
      <c r="P74" s="33"/>
      <c r="Q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2"/>
      <c r="AD74" s="33"/>
      <c r="AE74" s="33"/>
      <c r="AF74" s="33"/>
    </row>
    <row r="75" spans="2:32" ht="12.75" customHeight="1" hidden="1">
      <c r="B75" s="147"/>
      <c r="C75" s="148"/>
      <c r="D75" s="34"/>
      <c r="E75" s="3"/>
      <c r="F75" s="35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1"/>
      <c r="AC75" s="3"/>
      <c r="AD75" s="3"/>
      <c r="AE75" s="3"/>
      <c r="AF75" s="3"/>
    </row>
    <row r="76" spans="2:32" ht="6.75" customHeight="1">
      <c r="B76" s="147"/>
      <c r="C76" s="148"/>
      <c r="D76" s="7"/>
      <c r="E76" s="7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1"/>
      <c r="V76" s="3"/>
      <c r="W76" s="3"/>
      <c r="X76" s="3"/>
      <c r="Y76" s="3"/>
      <c r="Z76" s="3"/>
      <c r="AA76" s="3"/>
      <c r="AB76" s="31"/>
      <c r="AC76" s="3"/>
      <c r="AD76" s="3" t="s">
        <v>57</v>
      </c>
      <c r="AE76" s="3"/>
      <c r="AF76" s="3"/>
    </row>
    <row r="77" spans="2:32" ht="12.75">
      <c r="B77" s="147"/>
      <c r="C77" s="148"/>
      <c r="D77" s="36"/>
      <c r="E77" s="36"/>
      <c r="F77" s="37"/>
      <c r="G77" s="3"/>
      <c r="H77" s="3"/>
      <c r="I77" s="3"/>
      <c r="J77" s="3"/>
      <c r="K77" s="3"/>
      <c r="L77" s="3"/>
      <c r="M77" s="3"/>
      <c r="O77" s="3"/>
      <c r="P77" s="31"/>
      <c r="Q77" s="3"/>
      <c r="R77" s="3"/>
      <c r="S77" s="3"/>
      <c r="T77" s="3"/>
      <c r="U77" s="31"/>
      <c r="V77" s="3"/>
      <c r="W77" s="3"/>
      <c r="X77" s="3"/>
      <c r="Y77" s="3"/>
      <c r="Z77" s="3"/>
      <c r="AA77" s="3"/>
      <c r="AB77" s="31"/>
      <c r="AC77" s="3"/>
      <c r="AD77" s="3"/>
      <c r="AE77" s="3"/>
      <c r="AF77" s="3"/>
    </row>
    <row r="78" spans="2:32" ht="12.75">
      <c r="B78" s="36"/>
      <c r="C78" s="34"/>
      <c r="D78" s="34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1"/>
      <c r="AC78" s="31"/>
      <c r="AD78" s="3"/>
      <c r="AE78" s="3"/>
      <c r="AF78" s="3"/>
    </row>
    <row r="79" spans="2:32" ht="12.75">
      <c r="B79" s="36"/>
      <c r="C79" s="34"/>
      <c r="D79" s="34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1"/>
      <c r="AC79" s="31"/>
      <c r="AD79" s="3"/>
      <c r="AE79" s="3"/>
      <c r="AF79" s="3"/>
    </row>
    <row r="80" spans="2:32" ht="12.75">
      <c r="B80" s="36"/>
      <c r="C80" s="34"/>
      <c r="D80" s="34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1"/>
      <c r="AC80" s="31"/>
      <c r="AD80" s="3"/>
      <c r="AE80" s="3"/>
      <c r="AF80" s="3"/>
    </row>
    <row r="81" spans="2:32" ht="12.75">
      <c r="B81" s="36"/>
      <c r="C81" s="34"/>
      <c r="D81" s="34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1"/>
      <c r="AC81" s="31"/>
      <c r="AD81" s="3"/>
      <c r="AE81" s="3"/>
      <c r="AF81" s="3"/>
    </row>
    <row r="82" spans="2:32" ht="12.75">
      <c r="B82" s="36"/>
      <c r="C82" s="34"/>
      <c r="D82" s="34"/>
      <c r="E82" s="3"/>
      <c r="F82" s="3"/>
      <c r="G82" s="3"/>
      <c r="H82" s="3"/>
      <c r="I82" s="3"/>
      <c r="J82" s="3"/>
      <c r="K82" s="3"/>
      <c r="L82" s="3"/>
      <c r="M82" s="3"/>
      <c r="O82" s="3"/>
      <c r="P82" s="31"/>
      <c r="Q82" s="3"/>
      <c r="R82" s="31"/>
      <c r="S82" s="3"/>
      <c r="T82" s="3"/>
      <c r="U82" s="3"/>
      <c r="V82" s="3"/>
      <c r="W82" s="3"/>
      <c r="X82" s="3"/>
      <c r="Y82" s="3"/>
      <c r="Z82" s="3"/>
      <c r="AA82" s="3"/>
      <c r="AB82" s="31"/>
      <c r="AC82" s="31"/>
      <c r="AD82" s="3"/>
      <c r="AE82" s="3"/>
      <c r="AF82" s="3"/>
    </row>
    <row r="83" spans="2:32" ht="12.75">
      <c r="B83" s="36"/>
      <c r="C83" s="34"/>
      <c r="D83" s="34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1"/>
      <c r="AC83" s="31"/>
      <c r="AD83" s="3"/>
      <c r="AE83" s="3"/>
      <c r="AF83" s="3"/>
    </row>
    <row r="84" spans="2:32" ht="12.75">
      <c r="B84" s="36"/>
      <c r="C84" s="34"/>
      <c r="D84" s="34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1"/>
      <c r="AC84" s="31"/>
      <c r="AD84" s="3"/>
      <c r="AE84" s="3"/>
      <c r="AF84" s="3"/>
    </row>
    <row r="85" spans="2:32" ht="12.75">
      <c r="B85" s="36"/>
      <c r="C85" s="34"/>
      <c r="D85" s="34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1"/>
      <c r="AC85" s="31"/>
      <c r="AD85" s="3"/>
      <c r="AE85" s="3"/>
      <c r="AF85" s="3"/>
    </row>
    <row r="86" spans="2:32" ht="12.75">
      <c r="B86" s="36"/>
      <c r="C86" s="34"/>
      <c r="D86" s="34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1"/>
      <c r="AC86" s="31"/>
      <c r="AD86" s="3"/>
      <c r="AE86" s="3"/>
      <c r="AF86" s="3"/>
    </row>
    <row r="87" spans="2:32" ht="12.75">
      <c r="B87" s="36"/>
      <c r="C87" s="34"/>
      <c r="D87" s="34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1"/>
      <c r="AC87" s="31"/>
      <c r="AD87" s="3"/>
      <c r="AE87" s="3"/>
      <c r="AF87" s="3"/>
    </row>
    <row r="88" spans="2:32" ht="12.75">
      <c r="B88" s="36"/>
      <c r="C88" s="34"/>
      <c r="D88" s="34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1"/>
      <c r="AC88" s="31"/>
      <c r="AD88" s="3"/>
      <c r="AE88" s="3"/>
      <c r="AF88" s="3"/>
    </row>
    <row r="89" spans="2:32" ht="12.75">
      <c r="B89" s="36"/>
      <c r="C89" s="34"/>
      <c r="D89" s="34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1"/>
      <c r="AC89" s="31"/>
      <c r="AD89" s="3"/>
      <c r="AE89" s="3"/>
      <c r="AF89" s="3"/>
    </row>
    <row r="90" spans="2:32" ht="12.75">
      <c r="B90" s="36"/>
      <c r="C90" s="34"/>
      <c r="D90" s="34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1"/>
      <c r="AC90" s="31"/>
      <c r="AD90" s="3"/>
      <c r="AE90" s="3"/>
      <c r="AF90" s="3"/>
    </row>
    <row r="91" spans="2:32" ht="12.75">
      <c r="B91" s="36"/>
      <c r="C91" s="34"/>
      <c r="D91" s="34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1"/>
      <c r="AC91" s="31"/>
      <c r="AD91" s="3"/>
      <c r="AE91" s="3"/>
      <c r="AF91" s="3"/>
    </row>
    <row r="92" spans="2:32" ht="12.75">
      <c r="B92" s="36"/>
      <c r="C92" s="34"/>
      <c r="D92" s="34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1"/>
      <c r="AC92" s="31"/>
      <c r="AD92" s="3"/>
      <c r="AE92" s="3"/>
      <c r="AF92" s="3"/>
    </row>
    <row r="93" spans="2:32" ht="12.75">
      <c r="B93" s="36"/>
      <c r="C93" s="34"/>
      <c r="D93" s="34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1"/>
      <c r="AC93" s="31"/>
      <c r="AD93" s="3"/>
      <c r="AE93" s="3"/>
      <c r="AF93" s="3"/>
    </row>
    <row r="94" spans="2:32" ht="12.75">
      <c r="B94" s="36"/>
      <c r="C94" s="34"/>
      <c r="D94" s="34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1"/>
      <c r="AC94" s="31"/>
      <c r="AD94" s="3"/>
      <c r="AE94" s="3"/>
      <c r="AF94" s="3"/>
    </row>
    <row r="95" spans="2:32" ht="12.75">
      <c r="B95" s="36"/>
      <c r="C95" s="34"/>
      <c r="D95" s="34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1"/>
      <c r="AC95" s="31"/>
      <c r="AD95" s="3"/>
      <c r="AE95" s="3"/>
      <c r="AF95" s="3"/>
    </row>
    <row r="96" spans="2:32" ht="12.75">
      <c r="B96" s="36"/>
      <c r="C96" s="34"/>
      <c r="D96" s="34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1"/>
      <c r="AC96" s="31"/>
      <c r="AD96" s="3"/>
      <c r="AE96" s="3"/>
      <c r="AF96" s="3"/>
    </row>
    <row r="97" spans="2:32" ht="12.75">
      <c r="B97" s="36"/>
      <c r="C97" s="34"/>
      <c r="D97" s="34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1"/>
      <c r="AC97" s="31"/>
      <c r="AD97" s="3"/>
      <c r="AE97" s="3"/>
      <c r="AF97" s="3"/>
    </row>
    <row r="98" spans="2:32" ht="12.75">
      <c r="B98" s="36"/>
      <c r="C98" s="34"/>
      <c r="D98" s="34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1"/>
      <c r="AC98" s="31"/>
      <c r="AD98" s="3"/>
      <c r="AE98" s="3"/>
      <c r="AF98" s="3"/>
    </row>
    <row r="99" spans="2:32" ht="12.75">
      <c r="B99" s="36"/>
      <c r="C99" s="34"/>
      <c r="D99" s="34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1"/>
      <c r="AC99" s="31"/>
      <c r="AD99" s="3"/>
      <c r="AE99" s="3"/>
      <c r="AF99" s="3"/>
    </row>
    <row r="100" spans="2:32" ht="12.75">
      <c r="B100" s="36"/>
      <c r="C100" s="34"/>
      <c r="D100" s="34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1"/>
      <c r="AC100" s="31"/>
      <c r="AD100" s="3"/>
      <c r="AE100" s="3"/>
      <c r="AF100" s="3"/>
    </row>
    <row r="101" spans="2:32" ht="12.75">
      <c r="B101" s="36"/>
      <c r="C101" s="34"/>
      <c r="D101" s="34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1"/>
      <c r="AC101" s="31"/>
      <c r="AD101" s="3"/>
      <c r="AE101" s="3"/>
      <c r="AF101" s="3"/>
    </row>
    <row r="102" spans="2:32" ht="12.75">
      <c r="B102" s="36"/>
      <c r="C102" s="34"/>
      <c r="D102" s="34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1"/>
      <c r="AC102" s="31"/>
      <c r="AD102" s="3"/>
      <c r="AE102" s="3"/>
      <c r="AF102" s="3"/>
    </row>
    <row r="103" spans="2:32" ht="12.75">
      <c r="B103" s="36"/>
      <c r="C103" s="34"/>
      <c r="D103" s="34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1"/>
      <c r="AC103" s="31"/>
      <c r="AD103" s="3"/>
      <c r="AE103" s="3"/>
      <c r="AF103" s="3"/>
    </row>
    <row r="104" spans="2:32" ht="12.75">
      <c r="B104" s="36"/>
      <c r="C104" s="34"/>
      <c r="D104" s="34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1"/>
      <c r="AC104" s="31"/>
      <c r="AD104" s="3"/>
      <c r="AE104" s="3"/>
      <c r="AF104" s="3"/>
    </row>
    <row r="105" spans="2:32" ht="12.75">
      <c r="B105" s="36"/>
      <c r="C105" s="34"/>
      <c r="D105" s="34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1"/>
      <c r="AC105" s="31"/>
      <c r="AD105" s="3"/>
      <c r="AE105" s="3"/>
      <c r="AF105" s="3"/>
    </row>
    <row r="106" spans="2:32" ht="12.75">
      <c r="B106" s="36"/>
      <c r="C106" s="34"/>
      <c r="D106" s="34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1"/>
      <c r="AC106" s="31"/>
      <c r="AD106" s="3"/>
      <c r="AE106" s="3"/>
      <c r="AF106" s="3"/>
    </row>
    <row r="107" spans="2:32" ht="12.75">
      <c r="B107" s="36"/>
      <c r="C107" s="34"/>
      <c r="D107" s="34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1"/>
      <c r="AC107" s="31"/>
      <c r="AD107" s="3"/>
      <c r="AE107" s="3"/>
      <c r="AF107" s="3"/>
    </row>
    <row r="108" spans="2:32" ht="12.75">
      <c r="B108" s="36"/>
      <c r="C108" s="34"/>
      <c r="D108" s="34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1"/>
      <c r="AC108" s="31"/>
      <c r="AD108" s="3"/>
      <c r="AE108" s="3"/>
      <c r="AF108" s="3"/>
    </row>
    <row r="109" spans="2:32" ht="12.75">
      <c r="B109" s="36"/>
      <c r="C109" s="34"/>
      <c r="D109" s="34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1"/>
      <c r="AC109" s="31"/>
      <c r="AD109" s="3"/>
      <c r="AE109" s="3"/>
      <c r="AF109" s="3"/>
    </row>
    <row r="110" spans="2:32" ht="12.75">
      <c r="B110" s="36"/>
      <c r="C110" s="34"/>
      <c r="D110" s="34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1"/>
      <c r="AC110" s="31"/>
      <c r="AD110" s="3"/>
      <c r="AE110" s="3"/>
      <c r="AF110" s="3"/>
    </row>
    <row r="111" spans="2:32" ht="12.75">
      <c r="B111" s="36"/>
      <c r="C111" s="34"/>
      <c r="D111" s="34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1"/>
      <c r="AC111" s="31"/>
      <c r="AD111" s="3"/>
      <c r="AE111" s="3"/>
      <c r="AF111" s="3"/>
    </row>
    <row r="112" spans="2:32" ht="12.75">
      <c r="B112" s="36"/>
      <c r="C112" s="34"/>
      <c r="D112" s="34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1"/>
      <c r="AC112" s="31"/>
      <c r="AD112" s="3"/>
      <c r="AE112" s="3"/>
      <c r="AF112" s="3"/>
    </row>
    <row r="113" spans="2:32" ht="12.75">
      <c r="B113" s="36"/>
      <c r="C113" s="34"/>
      <c r="D113" s="34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1"/>
      <c r="AC113" s="31"/>
      <c r="AD113" s="3"/>
      <c r="AE113" s="3"/>
      <c r="AF113" s="3"/>
    </row>
    <row r="114" spans="2:32" ht="12.75">
      <c r="B114" s="36"/>
      <c r="C114" s="34"/>
      <c r="D114" s="34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1"/>
      <c r="AC114" s="31"/>
      <c r="AD114" s="3"/>
      <c r="AE114" s="3"/>
      <c r="AF114" s="3"/>
    </row>
    <row r="115" spans="2:32" ht="12.75">
      <c r="B115" s="36"/>
      <c r="C115" s="34"/>
      <c r="D115" s="34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1"/>
      <c r="AC115" s="31"/>
      <c r="AD115" s="3"/>
      <c r="AE115" s="3"/>
      <c r="AF115" s="3"/>
    </row>
    <row r="116" spans="2:32" ht="12.75">
      <c r="B116" s="36"/>
      <c r="C116" s="34"/>
      <c r="D116" s="34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1"/>
      <c r="AC116" s="31"/>
      <c r="AD116" s="3"/>
      <c r="AE116" s="3"/>
      <c r="AF116" s="3"/>
    </row>
    <row r="117" spans="2:32" ht="12.75">
      <c r="B117" s="36"/>
      <c r="C117" s="34"/>
      <c r="D117" s="34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1"/>
      <c r="AC117" s="31"/>
      <c r="AD117" s="3"/>
      <c r="AE117" s="3"/>
      <c r="AF117" s="3"/>
    </row>
    <row r="118" spans="2:32" ht="12.75">
      <c r="B118" s="36"/>
      <c r="C118" s="34"/>
      <c r="D118" s="34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1"/>
      <c r="AC118" s="31"/>
      <c r="AD118" s="3"/>
      <c r="AE118" s="3"/>
      <c r="AF118" s="3"/>
    </row>
    <row r="119" spans="2:32" ht="12.75">
      <c r="B119" s="36"/>
      <c r="C119" s="34"/>
      <c r="D119" s="34"/>
      <c r="E119" s="3"/>
      <c r="F119" s="3"/>
      <c r="G119" s="3"/>
      <c r="H119" s="3"/>
      <c r="I119" s="3"/>
      <c r="J119" s="3"/>
      <c r="K119" s="3"/>
      <c r="L119" s="3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1"/>
      <c r="AC119" s="31"/>
      <c r="AD119" s="3"/>
      <c r="AE119" s="3"/>
      <c r="AF119" s="3"/>
    </row>
    <row r="120" spans="2:32" ht="12.75">
      <c r="B120" s="36"/>
      <c r="C120" s="34"/>
      <c r="D120" s="34"/>
      <c r="E120" s="3"/>
      <c r="F120" s="3"/>
      <c r="G120" s="3"/>
      <c r="H120" s="3"/>
      <c r="I120" s="3"/>
      <c r="J120" s="3"/>
      <c r="K120" s="3"/>
      <c r="L120" s="3"/>
      <c r="M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1"/>
      <c r="AC120" s="31"/>
      <c r="AD120" s="3"/>
      <c r="AE120" s="3"/>
      <c r="AF120" s="3"/>
    </row>
    <row r="121" spans="2:32" ht="12.75">
      <c r="B121" s="36"/>
      <c r="C121" s="34"/>
      <c r="D121" s="34"/>
      <c r="E121" s="3"/>
      <c r="F121" s="3"/>
      <c r="G121" s="3"/>
      <c r="H121" s="3"/>
      <c r="I121" s="3"/>
      <c r="J121" s="3"/>
      <c r="K121" s="3"/>
      <c r="L121" s="3"/>
      <c r="M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1"/>
      <c r="AC121" s="31"/>
      <c r="AD121" s="3"/>
      <c r="AE121" s="3"/>
      <c r="AF121" s="3"/>
    </row>
    <row r="122" spans="2:32" ht="12.75">
      <c r="B122" s="36"/>
      <c r="C122" s="34"/>
      <c r="D122" s="34"/>
      <c r="E122" s="3"/>
      <c r="F122" s="3"/>
      <c r="G122" s="3"/>
      <c r="H122" s="3"/>
      <c r="I122" s="3"/>
      <c r="J122" s="3"/>
      <c r="K122" s="3"/>
      <c r="L122" s="3"/>
      <c r="M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1"/>
      <c r="AC122" s="31"/>
      <c r="AD122" s="3"/>
      <c r="AE122" s="3"/>
      <c r="AF122" s="3"/>
    </row>
    <row r="123" spans="2:32" ht="12.75">
      <c r="B123" s="36"/>
      <c r="C123" s="34"/>
      <c r="D123" s="34"/>
      <c r="E123" s="3"/>
      <c r="F123" s="3"/>
      <c r="G123" s="3"/>
      <c r="H123" s="3"/>
      <c r="I123" s="3"/>
      <c r="J123" s="3"/>
      <c r="K123" s="3"/>
      <c r="L123" s="3"/>
      <c r="M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1"/>
      <c r="AC123" s="31"/>
      <c r="AD123" s="3"/>
      <c r="AE123" s="3"/>
      <c r="AF123" s="3"/>
    </row>
    <row r="124" spans="2:32" ht="12.75">
      <c r="B124" s="36"/>
      <c r="C124" s="34"/>
      <c r="D124" s="34"/>
      <c r="E124" s="3"/>
      <c r="F124" s="3"/>
      <c r="G124" s="3"/>
      <c r="H124" s="3"/>
      <c r="I124" s="3"/>
      <c r="J124" s="3"/>
      <c r="K124" s="3"/>
      <c r="L124" s="3"/>
      <c r="M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1"/>
      <c r="AC124" s="31"/>
      <c r="AD124" s="3"/>
      <c r="AE124" s="3"/>
      <c r="AF124" s="3"/>
    </row>
    <row r="125" spans="2:32" ht="12.75">
      <c r="B125" s="36"/>
      <c r="C125" s="34"/>
      <c r="D125" s="34"/>
      <c r="E125" s="3"/>
      <c r="F125" s="3"/>
      <c r="G125" s="3"/>
      <c r="H125" s="3"/>
      <c r="I125" s="3"/>
      <c r="J125" s="3"/>
      <c r="K125" s="3"/>
      <c r="L125" s="3"/>
      <c r="M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1"/>
      <c r="AC125" s="31"/>
      <c r="AD125" s="3"/>
      <c r="AE125" s="3"/>
      <c r="AF125" s="3"/>
    </row>
    <row r="126" spans="2:32" ht="12.75">
      <c r="B126" s="36"/>
      <c r="C126" s="34"/>
      <c r="D126" s="34"/>
      <c r="E126" s="3"/>
      <c r="F126" s="3"/>
      <c r="G126" s="3"/>
      <c r="H126" s="3"/>
      <c r="I126" s="3"/>
      <c r="J126" s="3"/>
      <c r="K126" s="3"/>
      <c r="L126" s="3"/>
      <c r="M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8"/>
      <c r="AC126" s="3"/>
      <c r="AD126" s="3"/>
      <c r="AE126" s="3"/>
      <c r="AF126" s="3"/>
    </row>
    <row r="127" spans="2:32" ht="12.75">
      <c r="B127" s="36"/>
      <c r="C127" s="34"/>
      <c r="D127" s="34"/>
      <c r="E127" s="3"/>
      <c r="F127" s="3"/>
      <c r="G127" s="3"/>
      <c r="H127" s="3"/>
      <c r="I127" s="3"/>
      <c r="J127" s="3"/>
      <c r="K127" s="3"/>
      <c r="L127" s="3"/>
      <c r="M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8"/>
      <c r="AC127" s="3"/>
      <c r="AD127" s="3"/>
      <c r="AE127" s="3"/>
      <c r="AF127" s="3"/>
    </row>
    <row r="128" spans="2:32" ht="12.75">
      <c r="B128" s="36"/>
      <c r="C128" s="34"/>
      <c r="D128" s="34"/>
      <c r="E128" s="3"/>
      <c r="F128" s="3"/>
      <c r="G128" s="3"/>
      <c r="H128" s="3"/>
      <c r="I128" s="3"/>
      <c r="J128" s="3"/>
      <c r="K128" s="3"/>
      <c r="L128" s="3"/>
      <c r="M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8"/>
      <c r="AC128" s="3"/>
      <c r="AD128" s="3"/>
      <c r="AE128" s="3"/>
      <c r="AF128" s="3"/>
    </row>
    <row r="129" spans="2:32" ht="12.75">
      <c r="B129" s="36"/>
      <c r="C129" s="34"/>
      <c r="D129" s="34"/>
      <c r="E129" s="3"/>
      <c r="F129" s="3"/>
      <c r="G129" s="3"/>
      <c r="H129" s="3"/>
      <c r="I129" s="3"/>
      <c r="J129" s="3"/>
      <c r="K129" s="3"/>
      <c r="L129" s="3"/>
      <c r="M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8"/>
      <c r="AC129" s="3"/>
      <c r="AD129" s="3"/>
      <c r="AE129" s="3"/>
      <c r="AF129" s="3"/>
    </row>
    <row r="130" spans="2:32" ht="12.75">
      <c r="B130" s="36"/>
      <c r="C130" s="34"/>
      <c r="D130" s="34"/>
      <c r="E130" s="3"/>
      <c r="F130" s="3"/>
      <c r="G130" s="3"/>
      <c r="H130" s="3"/>
      <c r="I130" s="3"/>
      <c r="J130" s="3"/>
      <c r="K130" s="3"/>
      <c r="L130" s="3"/>
      <c r="M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8"/>
      <c r="AC130" s="3"/>
      <c r="AD130" s="3"/>
      <c r="AE130" s="3"/>
      <c r="AF130" s="3"/>
    </row>
    <row r="131" spans="2:32" ht="12.75">
      <c r="B131" s="36"/>
      <c r="C131" s="34"/>
      <c r="D131" s="34"/>
      <c r="E131" s="3"/>
      <c r="F131" s="3"/>
      <c r="G131" s="3"/>
      <c r="H131" s="3"/>
      <c r="I131" s="3"/>
      <c r="J131" s="3"/>
      <c r="K131" s="3"/>
      <c r="L131" s="3"/>
      <c r="M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8"/>
      <c r="AC131" s="3"/>
      <c r="AD131" s="3"/>
      <c r="AE131" s="3"/>
      <c r="AF131" s="3"/>
    </row>
    <row r="132" spans="2:32" ht="12.75">
      <c r="B132" s="36"/>
      <c r="C132" s="34"/>
      <c r="D132" s="34"/>
      <c r="E132" s="3"/>
      <c r="F132" s="3"/>
      <c r="G132" s="3"/>
      <c r="H132" s="3"/>
      <c r="I132" s="3"/>
      <c r="J132" s="3"/>
      <c r="K132" s="3"/>
      <c r="L132" s="3"/>
      <c r="M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8"/>
      <c r="AC132" s="3"/>
      <c r="AD132" s="3"/>
      <c r="AE132" s="3"/>
      <c r="AF132" s="3"/>
    </row>
    <row r="133" spans="2:32" ht="12.75">
      <c r="B133" s="36"/>
      <c r="C133" s="34"/>
      <c r="D133" s="34"/>
      <c r="E133" s="3"/>
      <c r="F133" s="3"/>
      <c r="G133" s="3"/>
      <c r="H133" s="3"/>
      <c r="I133" s="3"/>
      <c r="J133" s="3"/>
      <c r="K133" s="3"/>
      <c r="L133" s="3"/>
      <c r="M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8"/>
      <c r="AC133" s="3"/>
      <c r="AD133" s="3"/>
      <c r="AE133" s="3"/>
      <c r="AF133" s="3"/>
    </row>
    <row r="134" spans="2:32" ht="12.75">
      <c r="B134" s="36"/>
      <c r="C134" s="34"/>
      <c r="D134" s="34"/>
      <c r="E134" s="3"/>
      <c r="F134" s="3"/>
      <c r="G134" s="3"/>
      <c r="H134" s="3"/>
      <c r="I134" s="3"/>
      <c r="J134" s="3"/>
      <c r="K134" s="3"/>
      <c r="L134" s="3"/>
      <c r="M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8"/>
      <c r="AC134" s="3"/>
      <c r="AD134" s="3"/>
      <c r="AE134" s="3"/>
      <c r="AF134" s="3"/>
    </row>
    <row r="135" spans="2:32" ht="12.75">
      <c r="B135" s="36"/>
      <c r="C135" s="34"/>
      <c r="D135" s="34"/>
      <c r="E135" s="3"/>
      <c r="F135" s="3"/>
      <c r="G135" s="3"/>
      <c r="H135" s="3"/>
      <c r="I135" s="3"/>
      <c r="J135" s="3"/>
      <c r="K135" s="3"/>
      <c r="L135" s="3"/>
      <c r="M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8"/>
      <c r="AC135" s="3"/>
      <c r="AD135" s="3"/>
      <c r="AE135" s="3"/>
      <c r="AF135" s="3"/>
    </row>
    <row r="136" spans="2:32" ht="12.75">
      <c r="B136" s="36"/>
      <c r="C136" s="34"/>
      <c r="D136" s="34"/>
      <c r="E136" s="3"/>
      <c r="F136" s="3"/>
      <c r="G136" s="3"/>
      <c r="H136" s="3"/>
      <c r="I136" s="3"/>
      <c r="J136" s="3"/>
      <c r="K136" s="3"/>
      <c r="L136" s="3"/>
      <c r="M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8"/>
      <c r="AC136" s="3"/>
      <c r="AD136" s="3"/>
      <c r="AE136" s="3"/>
      <c r="AF136" s="3"/>
    </row>
    <row r="137" spans="2:32" ht="12.75">
      <c r="B137" s="36"/>
      <c r="C137" s="34"/>
      <c r="D137" s="34"/>
      <c r="E137" s="3"/>
      <c r="F137" s="3"/>
      <c r="G137" s="3"/>
      <c r="H137" s="3"/>
      <c r="I137" s="3"/>
      <c r="J137" s="3"/>
      <c r="K137" s="3"/>
      <c r="L137" s="3"/>
      <c r="M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8"/>
      <c r="AC137" s="3"/>
      <c r="AD137" s="3"/>
      <c r="AE137" s="3"/>
      <c r="AF137" s="3"/>
    </row>
    <row r="138" spans="2:32" ht="12.75">
      <c r="B138" s="36"/>
      <c r="C138" s="34"/>
      <c r="D138" s="34"/>
      <c r="E138" s="3"/>
      <c r="F138" s="3"/>
      <c r="G138" s="3"/>
      <c r="H138" s="3"/>
      <c r="I138" s="3"/>
      <c r="J138" s="3"/>
      <c r="K138" s="3"/>
      <c r="L138" s="3"/>
      <c r="M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8"/>
      <c r="AC138" s="3"/>
      <c r="AD138" s="3"/>
      <c r="AE138" s="3"/>
      <c r="AF138" s="3"/>
    </row>
    <row r="139" spans="2:32" ht="12.75">
      <c r="B139" s="36"/>
      <c r="C139" s="34"/>
      <c r="D139" s="34"/>
      <c r="E139" s="3"/>
      <c r="F139" s="3"/>
      <c r="G139" s="3"/>
      <c r="H139" s="3"/>
      <c r="I139" s="3"/>
      <c r="J139" s="3"/>
      <c r="K139" s="3"/>
      <c r="L139" s="3"/>
      <c r="M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8"/>
      <c r="AC139" s="3"/>
      <c r="AD139" s="3"/>
      <c r="AE139" s="3"/>
      <c r="AF139" s="3"/>
    </row>
    <row r="140" spans="2:32" ht="12.75">
      <c r="B140" s="36"/>
      <c r="C140" s="34"/>
      <c r="D140" s="34"/>
      <c r="E140" s="3"/>
      <c r="F140" s="3"/>
      <c r="G140" s="3"/>
      <c r="H140" s="3"/>
      <c r="I140" s="3"/>
      <c r="J140" s="3"/>
      <c r="K140" s="3"/>
      <c r="L140" s="3"/>
      <c r="M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8"/>
      <c r="AC140" s="3"/>
      <c r="AD140" s="3"/>
      <c r="AE140" s="3"/>
      <c r="AF140" s="3"/>
    </row>
    <row r="141" spans="2:32" ht="12.75">
      <c r="B141" s="36"/>
      <c r="C141" s="34"/>
      <c r="D141" s="34"/>
      <c r="E141" s="3"/>
      <c r="F141" s="3"/>
      <c r="G141" s="3"/>
      <c r="H141" s="3"/>
      <c r="I141" s="3"/>
      <c r="J141" s="3"/>
      <c r="K141" s="3"/>
      <c r="L141" s="3"/>
      <c r="M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8"/>
      <c r="AC141" s="3"/>
      <c r="AD141" s="3"/>
      <c r="AE141" s="3"/>
      <c r="AF141" s="3"/>
    </row>
    <row r="142" spans="2:32" ht="12.75">
      <c r="B142" s="36"/>
      <c r="C142" s="34"/>
      <c r="D142" s="34"/>
      <c r="E142" s="3"/>
      <c r="F142" s="3"/>
      <c r="G142" s="3"/>
      <c r="H142" s="3"/>
      <c r="I142" s="3"/>
      <c r="J142" s="3"/>
      <c r="K142" s="3"/>
      <c r="L142" s="3"/>
      <c r="M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8"/>
      <c r="AC142" s="3"/>
      <c r="AD142" s="3"/>
      <c r="AE142" s="3"/>
      <c r="AF142" s="3"/>
    </row>
    <row r="143" spans="2:32" ht="12.75">
      <c r="B143" s="36"/>
      <c r="C143" s="34"/>
      <c r="D143" s="34"/>
      <c r="E143" s="3"/>
      <c r="F143" s="3"/>
      <c r="G143" s="3"/>
      <c r="H143" s="3"/>
      <c r="I143" s="3"/>
      <c r="J143" s="3"/>
      <c r="K143" s="3"/>
      <c r="L143" s="3"/>
      <c r="M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8"/>
      <c r="AC143" s="3"/>
      <c r="AD143" s="3"/>
      <c r="AE143" s="3"/>
      <c r="AF143" s="3"/>
    </row>
    <row r="144" spans="2:32" ht="12.75">
      <c r="B144" s="36"/>
      <c r="C144" s="34"/>
      <c r="D144" s="34"/>
      <c r="E144" s="3"/>
      <c r="F144" s="3"/>
      <c r="G144" s="3"/>
      <c r="H144" s="3"/>
      <c r="I144" s="3"/>
      <c r="J144" s="3"/>
      <c r="K144" s="3"/>
      <c r="L144" s="3"/>
      <c r="M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8"/>
      <c r="AC144" s="3"/>
      <c r="AD144" s="3"/>
      <c r="AE144" s="3"/>
      <c r="AF144" s="3"/>
    </row>
    <row r="145" spans="2:32" ht="12.75">
      <c r="B145" s="36"/>
      <c r="C145" s="34"/>
      <c r="D145" s="34"/>
      <c r="E145" s="3"/>
      <c r="F145" s="3"/>
      <c r="G145" s="3"/>
      <c r="H145" s="3"/>
      <c r="I145" s="3"/>
      <c r="J145" s="3"/>
      <c r="K145" s="3"/>
      <c r="L145" s="3"/>
      <c r="M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8"/>
      <c r="AC145" s="3"/>
      <c r="AD145" s="3"/>
      <c r="AE145" s="3"/>
      <c r="AF145" s="3"/>
    </row>
    <row r="146" spans="2:32" ht="12.75">
      <c r="B146" s="36"/>
      <c r="C146" s="34"/>
      <c r="D146" s="34"/>
      <c r="E146" s="3"/>
      <c r="F146" s="3"/>
      <c r="G146" s="3"/>
      <c r="H146" s="3"/>
      <c r="I146" s="3"/>
      <c r="J146" s="3"/>
      <c r="K146" s="3"/>
      <c r="L146" s="3"/>
      <c r="M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8"/>
      <c r="AC146" s="3"/>
      <c r="AD146" s="3"/>
      <c r="AE146" s="3"/>
      <c r="AF146" s="3"/>
    </row>
    <row r="147" spans="2:32" ht="12.75">
      <c r="B147" s="36"/>
      <c r="C147" s="34"/>
      <c r="D147" s="34"/>
      <c r="E147" s="3"/>
      <c r="F147" s="3"/>
      <c r="G147" s="3"/>
      <c r="H147" s="3"/>
      <c r="I147" s="3"/>
      <c r="J147" s="3"/>
      <c r="K147" s="3"/>
      <c r="L147" s="3"/>
      <c r="M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8"/>
      <c r="AC147" s="3"/>
      <c r="AD147" s="3"/>
      <c r="AE147" s="3"/>
      <c r="AF147" s="3"/>
    </row>
    <row r="148" spans="2:32" ht="12.75">
      <c r="B148" s="36"/>
      <c r="C148" s="34"/>
      <c r="D148" s="34"/>
      <c r="E148" s="3"/>
      <c r="F148" s="3"/>
      <c r="G148" s="3"/>
      <c r="H148" s="3"/>
      <c r="I148" s="3"/>
      <c r="J148" s="3"/>
      <c r="K148" s="3"/>
      <c r="L148" s="3"/>
      <c r="M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8"/>
      <c r="AC148" s="3"/>
      <c r="AD148" s="3"/>
      <c r="AE148" s="3"/>
      <c r="AF148" s="3"/>
    </row>
    <row r="149" spans="2:32" ht="12.75">
      <c r="B149" s="36"/>
      <c r="C149" s="34"/>
      <c r="D149" s="34"/>
      <c r="E149" s="3"/>
      <c r="F149" s="3"/>
      <c r="G149" s="3"/>
      <c r="H149" s="3"/>
      <c r="I149" s="3"/>
      <c r="J149" s="3"/>
      <c r="K149" s="3"/>
      <c r="L149" s="3"/>
      <c r="M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8"/>
      <c r="AC149" s="3"/>
      <c r="AD149" s="3"/>
      <c r="AE149" s="3"/>
      <c r="AF149" s="3"/>
    </row>
    <row r="150" spans="2:32" ht="12.75">
      <c r="B150" s="36"/>
      <c r="C150" s="34"/>
      <c r="D150" s="34"/>
      <c r="E150" s="3"/>
      <c r="F150" s="3"/>
      <c r="G150" s="3"/>
      <c r="H150" s="3"/>
      <c r="I150" s="3"/>
      <c r="J150" s="3"/>
      <c r="K150" s="3"/>
      <c r="L150" s="3"/>
      <c r="M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8"/>
      <c r="AC150" s="3"/>
      <c r="AD150" s="3"/>
      <c r="AE150" s="3"/>
      <c r="AF150" s="3"/>
    </row>
    <row r="151" spans="2:32" ht="12.75">
      <c r="B151" s="36"/>
      <c r="C151" s="34"/>
      <c r="D151" s="34"/>
      <c r="E151" s="3"/>
      <c r="F151" s="3"/>
      <c r="G151" s="3"/>
      <c r="H151" s="3"/>
      <c r="I151" s="3"/>
      <c r="J151" s="3"/>
      <c r="K151" s="3"/>
      <c r="L151" s="3"/>
      <c r="M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8"/>
      <c r="AC151" s="3"/>
      <c r="AD151" s="3"/>
      <c r="AE151" s="3"/>
      <c r="AF151" s="3"/>
    </row>
    <row r="152" spans="2:32" ht="12.75">
      <c r="B152" s="36"/>
      <c r="C152" s="34"/>
      <c r="D152" s="34"/>
      <c r="E152" s="3"/>
      <c r="F152" s="3"/>
      <c r="G152" s="3"/>
      <c r="H152" s="3"/>
      <c r="I152" s="3"/>
      <c r="J152" s="3"/>
      <c r="K152" s="3"/>
      <c r="L152" s="3"/>
      <c r="M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8"/>
      <c r="AC152" s="3"/>
      <c r="AD152" s="3"/>
      <c r="AE152" s="3"/>
      <c r="AF152" s="3"/>
    </row>
    <row r="153" spans="2:32" ht="12.75">
      <c r="B153" s="36"/>
      <c r="C153" s="34"/>
      <c r="D153" s="34"/>
      <c r="E153" s="3"/>
      <c r="F153" s="3"/>
      <c r="G153" s="3"/>
      <c r="H153" s="3"/>
      <c r="I153" s="3"/>
      <c r="J153" s="3"/>
      <c r="K153" s="3"/>
      <c r="L153" s="3"/>
      <c r="M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8"/>
      <c r="AC153" s="3"/>
      <c r="AD153" s="3"/>
      <c r="AE153" s="3"/>
      <c r="AF153" s="3"/>
    </row>
    <row r="154" spans="2:32" ht="12.75">
      <c r="B154" s="36"/>
      <c r="C154" s="34"/>
      <c r="D154" s="34"/>
      <c r="E154" s="3"/>
      <c r="F154" s="3"/>
      <c r="G154" s="3"/>
      <c r="H154" s="3"/>
      <c r="I154" s="3"/>
      <c r="J154" s="3"/>
      <c r="K154" s="3"/>
      <c r="L154" s="3"/>
      <c r="M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8"/>
      <c r="AC154" s="3"/>
      <c r="AD154" s="3"/>
      <c r="AE154" s="3"/>
      <c r="AF154" s="3"/>
    </row>
    <row r="155" spans="2:32" ht="12.75">
      <c r="B155" s="36"/>
      <c r="C155" s="34"/>
      <c r="D155" s="34"/>
      <c r="E155" s="3"/>
      <c r="F155" s="3"/>
      <c r="G155" s="3"/>
      <c r="H155" s="3"/>
      <c r="I155" s="3"/>
      <c r="J155" s="3"/>
      <c r="K155" s="3"/>
      <c r="L155" s="3"/>
      <c r="M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8"/>
      <c r="AC155" s="3"/>
      <c r="AD155" s="3"/>
      <c r="AE155" s="3"/>
      <c r="AF155" s="3"/>
    </row>
    <row r="156" spans="2:32" ht="12.75">
      <c r="B156" s="36"/>
      <c r="C156" s="34"/>
      <c r="D156" s="34"/>
      <c r="E156" s="3"/>
      <c r="F156" s="3"/>
      <c r="G156" s="3"/>
      <c r="H156" s="3"/>
      <c r="I156" s="3"/>
      <c r="J156" s="3"/>
      <c r="K156" s="3"/>
      <c r="L156" s="3"/>
      <c r="M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8"/>
      <c r="AC156" s="3"/>
      <c r="AD156" s="3"/>
      <c r="AE156" s="3"/>
      <c r="AF156" s="3"/>
    </row>
    <row r="157" spans="2:32" ht="12.75">
      <c r="B157" s="36"/>
      <c r="C157" s="34"/>
      <c r="D157" s="34"/>
      <c r="E157" s="3"/>
      <c r="F157" s="3"/>
      <c r="G157" s="3"/>
      <c r="H157" s="3"/>
      <c r="I157" s="3"/>
      <c r="J157" s="3"/>
      <c r="K157" s="3"/>
      <c r="L157" s="3"/>
      <c r="M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8"/>
      <c r="AC157" s="3"/>
      <c r="AD157" s="3"/>
      <c r="AE157" s="3"/>
      <c r="AF157" s="3"/>
    </row>
    <row r="158" spans="2:32" ht="12.75">
      <c r="B158" s="36"/>
      <c r="C158" s="34"/>
      <c r="D158" s="34"/>
      <c r="E158" s="3"/>
      <c r="F158" s="3"/>
      <c r="G158" s="3"/>
      <c r="H158" s="3"/>
      <c r="I158" s="3"/>
      <c r="J158" s="3"/>
      <c r="K158" s="3"/>
      <c r="L158" s="3"/>
      <c r="M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8"/>
      <c r="AC158" s="3"/>
      <c r="AD158" s="3"/>
      <c r="AE158" s="3"/>
      <c r="AF158" s="3"/>
    </row>
    <row r="159" spans="2:32" ht="12.75">
      <c r="B159" s="36"/>
      <c r="C159" s="34"/>
      <c r="D159" s="34"/>
      <c r="E159" s="3"/>
      <c r="F159" s="3"/>
      <c r="G159" s="3"/>
      <c r="H159" s="3"/>
      <c r="I159" s="3"/>
      <c r="J159" s="3"/>
      <c r="K159" s="3"/>
      <c r="L159" s="3"/>
      <c r="M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8"/>
      <c r="AC159" s="3"/>
      <c r="AD159" s="3"/>
      <c r="AE159" s="3"/>
      <c r="AF159" s="3"/>
    </row>
    <row r="160" spans="2:32" ht="12.75">
      <c r="B160" s="36"/>
      <c r="C160" s="34"/>
      <c r="D160" s="34"/>
      <c r="E160" s="3"/>
      <c r="F160" s="3"/>
      <c r="G160" s="3"/>
      <c r="H160" s="3"/>
      <c r="I160" s="3"/>
      <c r="J160" s="3"/>
      <c r="K160" s="3"/>
      <c r="L160" s="3"/>
      <c r="M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8"/>
      <c r="AC160" s="3"/>
      <c r="AD160" s="3"/>
      <c r="AE160" s="3"/>
      <c r="AF160" s="3"/>
    </row>
    <row r="161" spans="2:32" ht="12.75">
      <c r="B161" s="36"/>
      <c r="C161" s="34"/>
      <c r="D161" s="34"/>
      <c r="E161" s="3"/>
      <c r="F161" s="3"/>
      <c r="G161" s="3"/>
      <c r="H161" s="3"/>
      <c r="I161" s="3"/>
      <c r="J161" s="3"/>
      <c r="K161" s="3"/>
      <c r="L161" s="3"/>
      <c r="M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8"/>
      <c r="AC161" s="3"/>
      <c r="AD161" s="3"/>
      <c r="AE161" s="3"/>
      <c r="AF161" s="3"/>
    </row>
    <row r="162" spans="2:32" ht="12.75">
      <c r="B162" s="36"/>
      <c r="C162" s="34"/>
      <c r="D162" s="34"/>
      <c r="E162" s="3"/>
      <c r="F162" s="3"/>
      <c r="G162" s="3"/>
      <c r="H162" s="3"/>
      <c r="I162" s="3"/>
      <c r="J162" s="3"/>
      <c r="K162" s="3"/>
      <c r="L162" s="3"/>
      <c r="M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8"/>
      <c r="AC162" s="3"/>
      <c r="AD162" s="3"/>
      <c r="AE162" s="3"/>
      <c r="AF162" s="3"/>
    </row>
    <row r="163" spans="2:32" ht="12.75">
      <c r="B163" s="36"/>
      <c r="C163" s="34"/>
      <c r="D163" s="34"/>
      <c r="E163" s="3"/>
      <c r="F163" s="3"/>
      <c r="G163" s="3"/>
      <c r="H163" s="3"/>
      <c r="I163" s="3"/>
      <c r="J163" s="3"/>
      <c r="K163" s="3"/>
      <c r="L163" s="3"/>
      <c r="M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8"/>
      <c r="AC163" s="3"/>
      <c r="AD163" s="3"/>
      <c r="AE163" s="3"/>
      <c r="AF163" s="3"/>
    </row>
    <row r="164" spans="2:32" ht="12.75">
      <c r="B164" s="36"/>
      <c r="C164" s="34"/>
      <c r="D164" s="34"/>
      <c r="E164" s="3"/>
      <c r="F164" s="3"/>
      <c r="G164" s="3"/>
      <c r="H164" s="3"/>
      <c r="I164" s="3"/>
      <c r="J164" s="3"/>
      <c r="K164" s="3"/>
      <c r="L164" s="3"/>
      <c r="M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8"/>
      <c r="AC164" s="3"/>
      <c r="AD164" s="3"/>
      <c r="AE164" s="3"/>
      <c r="AF164" s="3"/>
    </row>
    <row r="165" spans="2:32" ht="12.75">
      <c r="B165" s="36"/>
      <c r="C165" s="34"/>
      <c r="D165" s="34"/>
      <c r="E165" s="3"/>
      <c r="F165" s="3"/>
      <c r="G165" s="3"/>
      <c r="H165" s="3"/>
      <c r="I165" s="3"/>
      <c r="J165" s="3"/>
      <c r="K165" s="3"/>
      <c r="L165" s="3"/>
      <c r="M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8"/>
      <c r="AC165" s="3"/>
      <c r="AD165" s="3"/>
      <c r="AE165" s="3"/>
      <c r="AF165" s="3"/>
    </row>
    <row r="166" spans="2:32" ht="12.75">
      <c r="B166" s="36"/>
      <c r="C166" s="34"/>
      <c r="D166" s="34"/>
      <c r="E166" s="3"/>
      <c r="F166" s="3"/>
      <c r="G166" s="3"/>
      <c r="H166" s="3"/>
      <c r="I166" s="3"/>
      <c r="J166" s="3"/>
      <c r="K166" s="3"/>
      <c r="L166" s="3"/>
      <c r="M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8"/>
      <c r="AC166" s="3"/>
      <c r="AD166" s="3"/>
      <c r="AE166" s="3"/>
      <c r="AF166" s="3"/>
    </row>
    <row r="167" spans="2:32" ht="12.75">
      <c r="B167" s="36"/>
      <c r="C167" s="34"/>
      <c r="D167" s="34"/>
      <c r="E167" s="3"/>
      <c r="F167" s="3"/>
      <c r="G167" s="3"/>
      <c r="H167" s="3"/>
      <c r="I167" s="3"/>
      <c r="J167" s="3"/>
      <c r="K167" s="3"/>
      <c r="L167" s="3"/>
      <c r="M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8"/>
      <c r="AC167" s="3"/>
      <c r="AD167" s="3"/>
      <c r="AE167" s="3"/>
      <c r="AF167" s="3"/>
    </row>
    <row r="168" spans="2:32" ht="12.75">
      <c r="B168" s="36"/>
      <c r="C168" s="34"/>
      <c r="D168" s="34"/>
      <c r="E168" s="3"/>
      <c r="F168" s="3"/>
      <c r="G168" s="3"/>
      <c r="H168" s="3"/>
      <c r="I168" s="3"/>
      <c r="J168" s="3"/>
      <c r="K168" s="3"/>
      <c r="L168" s="3"/>
      <c r="M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8"/>
      <c r="AC168" s="3"/>
      <c r="AD168" s="3"/>
      <c r="AE168" s="3"/>
      <c r="AF168" s="3"/>
    </row>
    <row r="169" spans="2:32" ht="12.75">
      <c r="B169" s="36"/>
      <c r="C169" s="34"/>
      <c r="D169" s="34"/>
      <c r="E169" s="3"/>
      <c r="F169" s="3"/>
      <c r="G169" s="3"/>
      <c r="H169" s="3"/>
      <c r="I169" s="3"/>
      <c r="J169" s="3"/>
      <c r="K169" s="3"/>
      <c r="L169" s="3"/>
      <c r="M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8"/>
      <c r="AC169" s="3"/>
      <c r="AD169" s="3"/>
      <c r="AE169" s="3"/>
      <c r="AF169" s="3"/>
    </row>
    <row r="170" spans="2:32" ht="12.75">
      <c r="B170" s="36"/>
      <c r="C170" s="34"/>
      <c r="D170" s="34"/>
      <c r="E170" s="3"/>
      <c r="F170" s="3"/>
      <c r="G170" s="3"/>
      <c r="H170" s="3"/>
      <c r="I170" s="3"/>
      <c r="J170" s="3"/>
      <c r="K170" s="3"/>
      <c r="L170" s="3"/>
      <c r="M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8"/>
      <c r="AC170" s="3"/>
      <c r="AD170" s="3"/>
      <c r="AE170" s="3"/>
      <c r="AF170" s="3"/>
    </row>
    <row r="171" spans="2:32" ht="12.75">
      <c r="B171" s="36"/>
      <c r="C171" s="34"/>
      <c r="D171" s="34"/>
      <c r="E171" s="3"/>
      <c r="F171" s="3"/>
      <c r="G171" s="3"/>
      <c r="H171" s="3"/>
      <c r="I171" s="3"/>
      <c r="J171" s="3"/>
      <c r="K171" s="3"/>
      <c r="L171" s="3"/>
      <c r="M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8"/>
      <c r="AC171" s="3"/>
      <c r="AD171" s="3"/>
      <c r="AE171" s="3"/>
      <c r="AF171" s="3"/>
    </row>
    <row r="172" spans="2:32" ht="12.75">
      <c r="B172" s="36"/>
      <c r="C172" s="34"/>
      <c r="D172" s="34"/>
      <c r="E172" s="3"/>
      <c r="F172" s="3"/>
      <c r="G172" s="3"/>
      <c r="H172" s="3"/>
      <c r="I172" s="3"/>
      <c r="J172" s="3"/>
      <c r="K172" s="3"/>
      <c r="L172" s="3"/>
      <c r="M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8"/>
      <c r="AC172" s="3"/>
      <c r="AD172" s="3"/>
      <c r="AE172" s="3"/>
      <c r="AF172" s="3"/>
    </row>
    <row r="173" spans="2:32" ht="12.75">
      <c r="B173" s="36"/>
      <c r="C173" s="34"/>
      <c r="D173" s="34"/>
      <c r="E173" s="3"/>
      <c r="F173" s="3"/>
      <c r="G173" s="3"/>
      <c r="H173" s="3"/>
      <c r="I173" s="3"/>
      <c r="J173" s="3"/>
      <c r="K173" s="3"/>
      <c r="L173" s="3"/>
      <c r="M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8"/>
      <c r="AC173" s="3"/>
      <c r="AD173" s="3"/>
      <c r="AE173" s="3"/>
      <c r="AF173" s="3"/>
    </row>
    <row r="174" spans="2:32" ht="12.75">
      <c r="B174" s="36"/>
      <c r="C174" s="34"/>
      <c r="D174" s="34"/>
      <c r="E174" s="3"/>
      <c r="F174" s="3"/>
      <c r="G174" s="3"/>
      <c r="H174" s="3"/>
      <c r="I174" s="3"/>
      <c r="J174" s="3"/>
      <c r="K174" s="3"/>
      <c r="L174" s="3"/>
      <c r="M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8"/>
      <c r="AC174" s="3"/>
      <c r="AD174" s="3"/>
      <c r="AE174" s="3"/>
      <c r="AF174" s="3"/>
    </row>
    <row r="175" spans="2:32" ht="12.75">
      <c r="B175" s="36"/>
      <c r="C175" s="34"/>
      <c r="D175" s="34"/>
      <c r="E175" s="3"/>
      <c r="F175" s="3"/>
      <c r="G175" s="3"/>
      <c r="H175" s="3"/>
      <c r="I175" s="3"/>
      <c r="J175" s="3"/>
      <c r="K175" s="3"/>
      <c r="L175" s="3"/>
      <c r="M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8"/>
      <c r="AC175" s="3"/>
      <c r="AD175" s="3"/>
      <c r="AE175" s="3"/>
      <c r="AF175" s="3"/>
    </row>
    <row r="176" spans="2:32" ht="12.75">
      <c r="B176" s="36"/>
      <c r="C176" s="34"/>
      <c r="D176" s="34"/>
      <c r="E176" s="3"/>
      <c r="F176" s="3"/>
      <c r="G176" s="3"/>
      <c r="H176" s="3"/>
      <c r="I176" s="3"/>
      <c r="J176" s="3"/>
      <c r="K176" s="3"/>
      <c r="L176" s="3"/>
      <c r="M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8"/>
      <c r="AC176" s="3"/>
      <c r="AD176" s="3"/>
      <c r="AE176" s="3"/>
      <c r="AF176" s="3"/>
    </row>
    <row r="177" spans="2:32" ht="12.75">
      <c r="B177" s="36"/>
      <c r="C177" s="34"/>
      <c r="D177" s="34"/>
      <c r="E177" s="3"/>
      <c r="F177" s="3"/>
      <c r="G177" s="3"/>
      <c r="H177" s="3"/>
      <c r="I177" s="3"/>
      <c r="J177" s="3"/>
      <c r="K177" s="3"/>
      <c r="L177" s="3"/>
      <c r="M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8"/>
      <c r="AC177" s="3"/>
      <c r="AD177" s="3"/>
      <c r="AE177" s="3"/>
      <c r="AF177" s="3"/>
    </row>
    <row r="178" spans="2:32" ht="12.75">
      <c r="B178" s="36"/>
      <c r="C178" s="34"/>
      <c r="D178" s="34"/>
      <c r="E178" s="3"/>
      <c r="F178" s="3"/>
      <c r="G178" s="3"/>
      <c r="H178" s="3"/>
      <c r="I178" s="3"/>
      <c r="J178" s="3"/>
      <c r="K178" s="3"/>
      <c r="L178" s="3"/>
      <c r="M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8"/>
      <c r="AC178" s="3"/>
      <c r="AD178" s="3"/>
      <c r="AE178" s="3"/>
      <c r="AF178" s="3"/>
    </row>
    <row r="179" spans="2:32" ht="12.75">
      <c r="B179" s="36"/>
      <c r="C179" s="34"/>
      <c r="D179" s="34"/>
      <c r="E179" s="3"/>
      <c r="F179" s="3"/>
      <c r="G179" s="3"/>
      <c r="H179" s="3"/>
      <c r="I179" s="3"/>
      <c r="J179" s="3"/>
      <c r="K179" s="3"/>
      <c r="L179" s="3"/>
      <c r="M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8"/>
      <c r="AC179" s="3"/>
      <c r="AD179" s="3"/>
      <c r="AE179" s="3"/>
      <c r="AF179" s="3"/>
    </row>
    <row r="180" spans="2:32" ht="12.75">
      <c r="B180" s="36"/>
      <c r="C180" s="34"/>
      <c r="D180" s="34"/>
      <c r="E180" s="3"/>
      <c r="F180" s="3"/>
      <c r="G180" s="3"/>
      <c r="H180" s="3"/>
      <c r="I180" s="3"/>
      <c r="J180" s="3"/>
      <c r="K180" s="3"/>
      <c r="L180" s="3"/>
      <c r="M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8"/>
      <c r="AC180" s="3"/>
      <c r="AD180" s="3"/>
      <c r="AE180" s="3"/>
      <c r="AF180" s="3"/>
    </row>
    <row r="181" spans="2:32" ht="12.75">
      <c r="B181" s="36"/>
      <c r="C181" s="34"/>
      <c r="D181" s="34"/>
      <c r="E181" s="3"/>
      <c r="F181" s="3"/>
      <c r="G181" s="3"/>
      <c r="H181" s="3"/>
      <c r="I181" s="3"/>
      <c r="J181" s="3"/>
      <c r="K181" s="3"/>
      <c r="L181" s="3"/>
      <c r="M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8"/>
      <c r="AC181" s="3"/>
      <c r="AD181" s="3"/>
      <c r="AE181" s="3"/>
      <c r="AF181" s="3"/>
    </row>
    <row r="182" spans="2:32" ht="12.75">
      <c r="B182" s="36"/>
      <c r="C182" s="34"/>
      <c r="D182" s="34"/>
      <c r="E182" s="3"/>
      <c r="F182" s="3"/>
      <c r="G182" s="3"/>
      <c r="H182" s="3"/>
      <c r="I182" s="3"/>
      <c r="J182" s="3"/>
      <c r="K182" s="3"/>
      <c r="L182" s="3"/>
      <c r="M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8"/>
      <c r="AC182" s="3"/>
      <c r="AD182" s="3"/>
      <c r="AE182" s="3"/>
      <c r="AF182" s="3"/>
    </row>
    <row r="183" spans="2:32" ht="12.75">
      <c r="B183" s="36"/>
      <c r="C183" s="34"/>
      <c r="D183" s="34"/>
      <c r="E183" s="3"/>
      <c r="F183" s="3"/>
      <c r="G183" s="3"/>
      <c r="H183" s="3"/>
      <c r="I183" s="3"/>
      <c r="J183" s="3"/>
      <c r="K183" s="3"/>
      <c r="L183" s="3"/>
      <c r="M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8"/>
      <c r="AC183" s="3"/>
      <c r="AD183" s="3"/>
      <c r="AE183" s="3"/>
      <c r="AF183" s="3"/>
    </row>
    <row r="184" spans="2:32" ht="12.75">
      <c r="B184" s="36"/>
      <c r="C184" s="34"/>
      <c r="D184" s="34"/>
      <c r="E184" s="3"/>
      <c r="F184" s="3"/>
      <c r="G184" s="3"/>
      <c r="H184" s="3"/>
      <c r="I184" s="3"/>
      <c r="J184" s="3"/>
      <c r="K184" s="3"/>
      <c r="L184" s="3"/>
      <c r="M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8"/>
      <c r="AC184" s="3"/>
      <c r="AD184" s="3"/>
      <c r="AE184" s="3"/>
      <c r="AF184" s="3"/>
    </row>
    <row r="185" spans="2:32" ht="12.75">
      <c r="B185" s="36"/>
      <c r="C185" s="34"/>
      <c r="D185" s="34"/>
      <c r="E185" s="3"/>
      <c r="F185" s="3"/>
      <c r="G185" s="3"/>
      <c r="H185" s="3"/>
      <c r="I185" s="3"/>
      <c r="J185" s="3"/>
      <c r="K185" s="3"/>
      <c r="L185" s="3"/>
      <c r="M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8"/>
      <c r="AC185" s="3"/>
      <c r="AD185" s="3"/>
      <c r="AE185" s="3"/>
      <c r="AF185" s="3"/>
    </row>
    <row r="186" spans="2:32" ht="12.75">
      <c r="B186" s="36"/>
      <c r="C186" s="34"/>
      <c r="D186" s="34"/>
      <c r="E186" s="3"/>
      <c r="F186" s="3"/>
      <c r="G186" s="3"/>
      <c r="H186" s="3"/>
      <c r="I186" s="3"/>
      <c r="J186" s="3"/>
      <c r="K186" s="3"/>
      <c r="L186" s="3"/>
      <c r="M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8"/>
      <c r="AC186" s="3"/>
      <c r="AD186" s="3"/>
      <c r="AE186" s="3"/>
      <c r="AF186" s="3"/>
    </row>
    <row r="187" spans="2:32" ht="12.75">
      <c r="B187" s="36"/>
      <c r="C187" s="34"/>
      <c r="D187" s="34"/>
      <c r="E187" s="3"/>
      <c r="F187" s="3"/>
      <c r="G187" s="3"/>
      <c r="H187" s="3"/>
      <c r="I187" s="3"/>
      <c r="J187" s="3"/>
      <c r="K187" s="3"/>
      <c r="L187" s="3"/>
      <c r="M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8"/>
      <c r="AC187" s="3"/>
      <c r="AD187" s="3"/>
      <c r="AE187" s="3"/>
      <c r="AF187" s="3"/>
    </row>
    <row r="188" spans="2:32" ht="12.75">
      <c r="B188" s="36"/>
      <c r="C188" s="34"/>
      <c r="D188" s="34"/>
      <c r="E188" s="3"/>
      <c r="F188" s="3"/>
      <c r="G188" s="3"/>
      <c r="H188" s="3"/>
      <c r="I188" s="3"/>
      <c r="J188" s="3"/>
      <c r="K188" s="3"/>
      <c r="L188" s="3"/>
      <c r="M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8"/>
      <c r="AC188" s="3"/>
      <c r="AD188" s="3"/>
      <c r="AE188" s="3"/>
      <c r="AF188" s="3"/>
    </row>
    <row r="189" spans="2:32" ht="12.75">
      <c r="B189" s="36"/>
      <c r="C189" s="34"/>
      <c r="D189" s="34"/>
      <c r="E189" s="3"/>
      <c r="F189" s="3"/>
      <c r="G189" s="3"/>
      <c r="H189" s="3"/>
      <c r="I189" s="3"/>
      <c r="J189" s="3"/>
      <c r="K189" s="3"/>
      <c r="L189" s="3"/>
      <c r="M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8"/>
      <c r="AC189" s="3"/>
      <c r="AD189" s="3"/>
      <c r="AE189" s="3"/>
      <c r="AF189" s="3"/>
    </row>
    <row r="190" spans="2:32" ht="12.75">
      <c r="B190" s="36"/>
      <c r="C190" s="34"/>
      <c r="D190" s="34"/>
      <c r="E190" s="3"/>
      <c r="F190" s="3"/>
      <c r="G190" s="3"/>
      <c r="H190" s="3"/>
      <c r="I190" s="3"/>
      <c r="J190" s="3"/>
      <c r="K190" s="3"/>
      <c r="L190" s="3"/>
      <c r="M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8"/>
      <c r="AC190" s="3"/>
      <c r="AD190" s="3"/>
      <c r="AE190" s="3"/>
      <c r="AF190" s="3"/>
    </row>
    <row r="191" spans="2:32" ht="12.75">
      <c r="B191" s="36"/>
      <c r="C191" s="34"/>
      <c r="D191" s="34"/>
      <c r="E191" s="3"/>
      <c r="F191" s="3"/>
      <c r="G191" s="3"/>
      <c r="H191" s="3"/>
      <c r="I191" s="3"/>
      <c r="J191" s="3"/>
      <c r="K191" s="3"/>
      <c r="L191" s="3"/>
      <c r="M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8"/>
      <c r="AC191" s="3"/>
      <c r="AD191" s="3"/>
      <c r="AE191" s="3"/>
      <c r="AF191" s="3"/>
    </row>
    <row r="192" spans="2:32" ht="12.75">
      <c r="B192" s="36"/>
      <c r="C192" s="34"/>
      <c r="D192" s="34"/>
      <c r="E192" s="3"/>
      <c r="F192" s="3"/>
      <c r="G192" s="3"/>
      <c r="H192" s="3"/>
      <c r="I192" s="3"/>
      <c r="J192" s="3"/>
      <c r="K192" s="3"/>
      <c r="L192" s="3"/>
      <c r="M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8"/>
      <c r="AC192" s="3"/>
      <c r="AD192" s="3"/>
      <c r="AE192" s="3"/>
      <c r="AF192" s="3"/>
    </row>
    <row r="193" spans="2:32" ht="12.75">
      <c r="B193" s="36"/>
      <c r="C193" s="34"/>
      <c r="D193" s="34"/>
      <c r="E193" s="3"/>
      <c r="F193" s="3"/>
      <c r="G193" s="3"/>
      <c r="H193" s="3"/>
      <c r="I193" s="3"/>
      <c r="J193" s="3"/>
      <c r="K193" s="3"/>
      <c r="L193" s="3"/>
      <c r="M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8"/>
      <c r="AC193" s="3"/>
      <c r="AD193" s="3"/>
      <c r="AE193" s="3"/>
      <c r="AF193" s="3"/>
    </row>
    <row r="194" spans="2:32" ht="12.75">
      <c r="B194" s="36"/>
      <c r="C194" s="34"/>
      <c r="D194" s="34"/>
      <c r="E194" s="3"/>
      <c r="F194" s="3"/>
      <c r="G194" s="3"/>
      <c r="H194" s="3"/>
      <c r="I194" s="3"/>
      <c r="J194" s="3"/>
      <c r="K194" s="3"/>
      <c r="L194" s="3"/>
      <c r="M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8"/>
      <c r="AC194" s="3"/>
      <c r="AD194" s="3"/>
      <c r="AE194" s="3"/>
      <c r="AF194" s="3"/>
    </row>
    <row r="195" spans="2:32" ht="12.75">
      <c r="B195" s="36"/>
      <c r="C195" s="34"/>
      <c r="D195" s="34"/>
      <c r="E195" s="3"/>
      <c r="F195" s="3"/>
      <c r="G195" s="3"/>
      <c r="H195" s="3"/>
      <c r="I195" s="3"/>
      <c r="J195" s="3"/>
      <c r="K195" s="3"/>
      <c r="L195" s="3"/>
      <c r="M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8"/>
      <c r="AC195" s="3"/>
      <c r="AD195" s="3"/>
      <c r="AE195" s="3"/>
      <c r="AF195" s="3"/>
    </row>
    <row r="196" spans="2:32" ht="12.75">
      <c r="B196" s="36"/>
      <c r="C196" s="34"/>
      <c r="D196" s="34"/>
      <c r="E196" s="3"/>
      <c r="F196" s="3"/>
      <c r="G196" s="3"/>
      <c r="H196" s="3"/>
      <c r="I196" s="3"/>
      <c r="J196" s="3"/>
      <c r="K196" s="3"/>
      <c r="L196" s="3"/>
      <c r="M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8"/>
      <c r="AC196" s="3"/>
      <c r="AD196" s="3"/>
      <c r="AE196" s="3"/>
      <c r="AF196" s="3"/>
    </row>
    <row r="197" spans="2:32" ht="12.75">
      <c r="B197" s="36"/>
      <c r="C197" s="34"/>
      <c r="D197" s="34"/>
      <c r="E197" s="3"/>
      <c r="F197" s="3"/>
      <c r="G197" s="3"/>
      <c r="H197" s="3"/>
      <c r="I197" s="3"/>
      <c r="J197" s="3"/>
      <c r="K197" s="3"/>
      <c r="L197" s="3"/>
      <c r="M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8"/>
      <c r="AC197" s="3"/>
      <c r="AD197" s="3"/>
      <c r="AE197" s="3"/>
      <c r="AF197" s="3"/>
    </row>
    <row r="198" spans="2:32" ht="12.75">
      <c r="B198" s="36"/>
      <c r="C198" s="34"/>
      <c r="D198" s="34"/>
      <c r="E198" s="3"/>
      <c r="F198" s="3"/>
      <c r="G198" s="3"/>
      <c r="H198" s="3"/>
      <c r="I198" s="3"/>
      <c r="J198" s="3"/>
      <c r="K198" s="3"/>
      <c r="L198" s="3"/>
      <c r="M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8"/>
      <c r="AC198" s="3"/>
      <c r="AD198" s="3"/>
      <c r="AE198" s="3"/>
      <c r="AF198" s="3"/>
    </row>
    <row r="199" spans="2:32" ht="12.75">
      <c r="B199" s="36"/>
      <c r="C199" s="34"/>
      <c r="D199" s="34"/>
      <c r="E199" s="3"/>
      <c r="F199" s="3"/>
      <c r="G199" s="3"/>
      <c r="H199" s="3"/>
      <c r="I199" s="3"/>
      <c r="J199" s="3"/>
      <c r="K199" s="3"/>
      <c r="L199" s="3"/>
      <c r="M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8"/>
      <c r="AC199" s="3"/>
      <c r="AD199" s="3"/>
      <c r="AE199" s="3"/>
      <c r="AF199" s="3"/>
    </row>
    <row r="200" spans="2:32" ht="12.75">
      <c r="B200" s="36"/>
      <c r="C200" s="34"/>
      <c r="D200" s="34"/>
      <c r="E200" s="3"/>
      <c r="F200" s="3"/>
      <c r="G200" s="3"/>
      <c r="H200" s="3"/>
      <c r="I200" s="3"/>
      <c r="J200" s="3"/>
      <c r="K200" s="3"/>
      <c r="L200" s="3"/>
      <c r="M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8"/>
      <c r="AC200" s="3"/>
      <c r="AD200" s="3"/>
      <c r="AE200" s="3"/>
      <c r="AF200" s="3"/>
    </row>
    <row r="201" spans="2:32" ht="12.75">
      <c r="B201" s="36"/>
      <c r="C201" s="34"/>
      <c r="D201" s="34"/>
      <c r="E201" s="3"/>
      <c r="F201" s="3"/>
      <c r="G201" s="3"/>
      <c r="H201" s="3"/>
      <c r="I201" s="3"/>
      <c r="J201" s="3"/>
      <c r="K201" s="3"/>
      <c r="L201" s="3"/>
      <c r="M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8"/>
      <c r="AC201" s="3"/>
      <c r="AD201" s="3"/>
      <c r="AE201" s="3"/>
      <c r="AF201" s="3"/>
    </row>
    <row r="202" spans="2:32" ht="12.75">
      <c r="B202" s="36"/>
      <c r="C202" s="34"/>
      <c r="D202" s="34"/>
      <c r="E202" s="3"/>
      <c r="F202" s="3"/>
      <c r="G202" s="3"/>
      <c r="H202" s="3"/>
      <c r="I202" s="3"/>
      <c r="J202" s="3"/>
      <c r="K202" s="3"/>
      <c r="L202" s="3"/>
      <c r="M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8"/>
      <c r="AC202" s="3"/>
      <c r="AD202" s="3"/>
      <c r="AE202" s="3"/>
      <c r="AF202" s="3"/>
    </row>
    <row r="203" spans="2:32" ht="12.75">
      <c r="B203" s="36"/>
      <c r="C203" s="34"/>
      <c r="D203" s="34"/>
      <c r="E203" s="3"/>
      <c r="F203" s="3"/>
      <c r="G203" s="3"/>
      <c r="H203" s="3"/>
      <c r="I203" s="3"/>
      <c r="J203" s="3"/>
      <c r="K203" s="3"/>
      <c r="L203" s="3"/>
      <c r="M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8"/>
      <c r="AC203" s="3"/>
      <c r="AD203" s="3"/>
      <c r="AE203" s="3"/>
      <c r="AF203" s="3"/>
    </row>
    <row r="204" spans="2:32" ht="12.75">
      <c r="B204" s="36"/>
      <c r="C204" s="34"/>
      <c r="D204" s="34"/>
      <c r="E204" s="3"/>
      <c r="F204" s="3"/>
      <c r="G204" s="3"/>
      <c r="H204" s="3"/>
      <c r="I204" s="3"/>
      <c r="J204" s="3"/>
      <c r="K204" s="3"/>
      <c r="L204" s="3"/>
      <c r="M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8"/>
      <c r="AC204" s="3"/>
      <c r="AD204" s="3"/>
      <c r="AE204" s="3"/>
      <c r="AF204" s="3"/>
    </row>
  </sheetData>
  <sheetProtection selectLockedCells="1"/>
  <mergeCells count="46">
    <mergeCell ref="B75:B77"/>
    <mergeCell ref="C75:C77"/>
    <mergeCell ref="B36:B38"/>
    <mergeCell ref="C36:C38"/>
    <mergeCell ref="D36:D38"/>
    <mergeCell ref="E37:F37"/>
    <mergeCell ref="C32:F32"/>
    <mergeCell ref="B33:B35"/>
    <mergeCell ref="C33:C35"/>
    <mergeCell ref="D33:D35"/>
    <mergeCell ref="E34:F34"/>
    <mergeCell ref="B29:B31"/>
    <mergeCell ref="C29:C31"/>
    <mergeCell ref="D29:D31"/>
    <mergeCell ref="E30:F30"/>
    <mergeCell ref="B26:B28"/>
    <mergeCell ref="C26:C28"/>
    <mergeCell ref="D26:D28"/>
    <mergeCell ref="E27:F27"/>
    <mergeCell ref="B23:B25"/>
    <mergeCell ref="C23:C25"/>
    <mergeCell ref="D23:D25"/>
    <mergeCell ref="E23:E24"/>
    <mergeCell ref="B20:B22"/>
    <mergeCell ref="C20:C22"/>
    <mergeCell ref="D20:D22"/>
    <mergeCell ref="E21:F21"/>
    <mergeCell ref="B17:B19"/>
    <mergeCell ref="C17:C19"/>
    <mergeCell ref="D17:D19"/>
    <mergeCell ref="E18:F18"/>
    <mergeCell ref="E12:F12"/>
    <mergeCell ref="B14:B16"/>
    <mergeCell ref="C14:C16"/>
    <mergeCell ref="D14:D16"/>
    <mergeCell ref="E15:F15"/>
    <mergeCell ref="B1:AF1"/>
    <mergeCell ref="C3:F3"/>
    <mergeCell ref="C4:F4"/>
    <mergeCell ref="B5:B13"/>
    <mergeCell ref="C5:C13"/>
    <mergeCell ref="D5:D7"/>
    <mergeCell ref="E6:F6"/>
    <mergeCell ref="D8:D10"/>
    <mergeCell ref="E9:F9"/>
    <mergeCell ref="D11:D13"/>
  </mergeCells>
  <printOptions/>
  <pageMargins left="0.25972222222222224" right="0.32013888888888886" top="0.3541666666666667" bottom="0.7298611111111111" header="0.5118055555555555" footer="0.5"/>
  <pageSetup fitToHeight="2" fitToWidth="1" horizontalDpi="300" verticalDpi="300" orientation="landscape" paperSize="9" scale="71" r:id="rId3"/>
  <headerFooter alignWithMargins="0">
    <oddFooter>&amp;L&amp;6&amp;F&amp;R&amp;P</oddFooter>
  </headerFooter>
  <rowBreaks count="1" manualBreakCount="1">
    <brk id="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2009-09-17T00:23:27Z</cp:lastPrinted>
  <dcterms:modified xsi:type="dcterms:W3CDTF">2009-09-18T22:45:01Z</dcterms:modified>
  <cp:category/>
  <cp:version/>
  <cp:contentType/>
  <cp:contentStatus/>
</cp:coreProperties>
</file>