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едомс" sheetId="1" r:id="rId1"/>
    <sheet name="функц" sheetId="2" r:id="rId2"/>
  </sheets>
  <definedNames>
    <definedName name="__bookmark_1">#REF!</definedName>
    <definedName name="__bookmark_2">#REF!</definedName>
    <definedName name="__bookmark_4">'функц'!$A$5:$E$80</definedName>
    <definedName name="__bookmark_5">#REF!</definedName>
    <definedName name="__bookmark_6">#REF!</definedName>
    <definedName name="mm" localSheetId="1">'функц'!$5:$7</definedName>
  </definedNames>
  <calcPr fullCalcOnLoad="1"/>
</workbook>
</file>

<file path=xl/sharedStrings.xml><?xml version="1.0" encoding="utf-8"?>
<sst xmlns="http://schemas.openxmlformats.org/spreadsheetml/2006/main" count="647" uniqueCount="106">
  <si>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</si>
  <si>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</si>
  <si>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</si>
  <si>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Уплата иных платежей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</si>
  <si>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</si>
  <si>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</si>
  <si>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</si>
  <si>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Жилищное хозяйство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</si>
  <si>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</si>
  <si>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</si>
  <si>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</t>
  </si>
  <si>
    <t>02</t>
  </si>
  <si>
    <t>03</t>
  </si>
  <si>
    <t>05</t>
  </si>
  <si>
    <t>08</t>
  </si>
  <si>
    <t>04</t>
  </si>
  <si>
    <t>07</t>
  </si>
  <si>
    <t>(рублей)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</si>
  <si>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</si>
  <si>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</si>
  <si>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</si>
  <si>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</si>
  <si>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</si>
  <si>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</si>
  <si>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</si>
  <si>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</si>
  <si>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30 0 00 10100</t>
  </si>
  <si>
    <t>Фонд оплаты труда муниципальных органов и взносы по обязательному социальному страхованию</t>
  </si>
  <si>
    <t>121</t>
  </si>
  <si>
    <t>129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</si>
  <si>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</si>
  <si>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</si>
  <si>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30 0 00 12020</t>
  </si>
  <si>
    <t>122</t>
  </si>
  <si>
    <t>Прочие закупки товаров, работ и услуг для государственных (муниципальных) нужд</t>
  </si>
  <si>
    <t>244</t>
  </si>
  <si>
    <t>540</t>
  </si>
  <si>
    <t>Уплата прочих налогов, сборов и иных обязательных платежей</t>
  </si>
  <si>
    <t>852</t>
  </si>
  <si>
    <t>853</t>
  </si>
  <si>
    <t xml:space="preserve">Средства, передаваемые бюджету муниципального района на формирование и исполнение бюджета поселения </t>
  </si>
  <si>
    <t>06 0 00 62040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</si>
  <si>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</si>
  <si>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06 0 00 42140</t>
  </si>
  <si>
    <t>13</t>
  </si>
  <si>
    <t>Реализация государственных функций, связанных с общегосударственным управлением</t>
  </si>
  <si>
    <t>30 0 00 75010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</si>
  <si>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</si>
  <si>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</si>
  <si>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30 0 00 51180</t>
  </si>
  <si>
    <t>Национальная безопасность и правоохранительная деятельность</t>
  </si>
  <si>
    <t>Обеспечение добровольной пожарной дружины</t>
  </si>
  <si>
    <t>08 0 00 72180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</si>
  <si>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</si>
  <si>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</si>
  <si>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</si>
  <si>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</si>
  <si>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09 1 00 70600</t>
  </si>
  <si>
    <t xml:space="preserve">Содержание автомобильных дорог и инженерных сооружений на них в границах городских округов и поселений </t>
  </si>
  <si>
    <t>09 1 00 70610</t>
  </si>
  <si>
    <t>Ремонт автомобильных дорог</t>
  </si>
  <si>
    <t>09 1 00 70620</t>
  </si>
  <si>
    <t>Жилищно-коммунальное хозяйство</t>
  </si>
  <si>
    <t xml:space="preserve">Культура и кинематография </t>
  </si>
  <si>
    <t xml:space="preserve">Дворцы и дома культуры, другие учреждения культуры </t>
  </si>
  <si>
    <t>03 0 00 24400</t>
  </si>
  <si>
    <t>611</t>
  </si>
  <si>
    <t xml:space="preserve">       ИТОГО РАСХОДОВ:</t>
  </si>
  <si>
    <t>план на 2017 год</t>
  </si>
  <si>
    <t>08 0 00 62030</t>
  </si>
  <si>
    <t>Осуществление первичных мер пожарной безопасности на территории поселения</t>
  </si>
  <si>
    <t>14</t>
  </si>
  <si>
    <t>08 1 00 72180</t>
  </si>
  <si>
    <t>Физическая культура и спорт</t>
  </si>
  <si>
    <t>11</t>
  </si>
  <si>
    <t>Другие вопросы в области физической культуры и спорта</t>
  </si>
  <si>
    <t>Софинансирование за счет средств местного бюджета субсидии на поддержку местных инициатив граждан</t>
  </si>
  <si>
    <t>05 0 00 S3140</t>
  </si>
  <si>
    <t>Приложение № 4</t>
  </si>
  <si>
    <t xml:space="preserve">к Решению "О бюджете Вешкельского </t>
  </si>
  <si>
    <t>Распределение бюджетных ассигнований по разделам и подразделам, целевым статьям и видам расходов классификации расходов бюджетов на 2017 год</t>
  </si>
  <si>
    <t>сельского поселения на 2017 год"</t>
  </si>
  <si>
    <t>Приложение № 5</t>
  </si>
  <si>
    <t>028</t>
  </si>
  <si>
    <t>Ведомственная структура расходов бюджета Вешкельского сельского поселения на 2017 год по разделам и подразделам, целевым статьям и видам расходов классификации расходов бюджетов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</si>
  <si>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</si>
  <si>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проведения выбров и референдумов</t>
  </si>
  <si>
    <t>Проведение выборов и референдумов</t>
  </si>
  <si>
    <t>02 0 00 02100</t>
  </si>
  <si>
    <t>Проведение выборов в представительные органы  муниципального образования</t>
  </si>
  <si>
    <t>Субсидия местным бюджетам на реализацию мероприятий государственной программы Республики Карелия "Развитие транспортной системы" (в целях содержания и ремонта дорог)</t>
  </si>
  <si>
    <t>09 1 00 43180</t>
  </si>
  <si>
    <t>Субсидии на обеспечение мероприятий по переселению граждан из аварийного жилищного фонда (федеральный бюджет )</t>
  </si>
  <si>
    <t>08 3 01 09502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</si>
  <si>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</si>
  <si>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</si>
  <si>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</si>
  <si>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03 5 01 L5580</t>
  </si>
  <si>
    <t>Cофинансирование за счёт средств местного бюджета 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</si>
  <si>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03 5 01 S5580</t>
  </si>
  <si>
    <t>Субсидии на поддержку местных инициатив граждан,проживающих в городских и сельских поселениях РК</t>
  </si>
  <si>
    <t>05 0 00 43140</t>
  </si>
  <si>
    <t>Софинансирование за счет средств физич.лиц субсидии на поддержку местных инициатив граждан</t>
  </si>
  <si>
    <t>05 0 99 74410</t>
  </si>
  <si>
    <t>Софинансирование субсидии за счет средств юр. лиц на поддержку местных инициатив граждан</t>
  </si>
  <si>
    <t>05 0 99 74430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</si>
</sst>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0;[Red]\-#,##0.00;0.00"/>
    <numFmt numFmtId="184" formatCode="0.0"/>
    <numFmt numFmtId="185" formatCode="#,##0.000"/>
    <numFmt numFmtId="186" formatCode="00\.00\.00"/>
    <numFmt numFmtId="187" formatCode="000"/>
    <numFmt numFmtId="188" formatCode="#,##0.0"/>
  </numFmts>
  <fonts count="49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84" fontId="3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Border="1" applyAlignment="1" applyProtection="1">
      <alignment horizontal="center" vertical="top"/>
      <protection locked="0"/>
    </xf>
    <xf numFmtId="49" fontId="1" fillId="32" borderId="15" xfId="0" applyNumberFormat="1" applyFont="1" applyFill="1" applyBorder="1" applyAlignment="1" applyProtection="1">
      <alignment horizontal="center" vertical="top"/>
      <protection locked="0"/>
    </xf>
    <xf numFmtId="49" fontId="7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3" borderId="15" xfId="0" applyNumberFormat="1" applyFont="1" applyFill="1" applyBorder="1" applyAlignment="1" applyProtection="1">
      <alignment horizontal="center" vertical="top"/>
      <protection locked="0"/>
    </xf>
    <xf numFmtId="49" fontId="8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49" fontId="3" fillId="0" borderId="16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1" fillId="32" borderId="15" xfId="0" applyNumberFormat="1" applyFont="1" applyFill="1" applyBorder="1" applyAlignment="1" applyProtection="1">
      <alignment horizontal="center" vertical="top"/>
      <protection/>
    </xf>
    <xf numFmtId="49" fontId="3" fillId="32" borderId="15" xfId="0" applyNumberFormat="1" applyFont="1" applyFill="1" applyBorder="1" applyAlignment="1" applyProtection="1">
      <alignment horizontal="center" vertical="top"/>
      <protection locked="0"/>
    </xf>
    <xf numFmtId="49" fontId="2" fillId="32" borderId="15" xfId="0" applyNumberFormat="1" applyFont="1" applyFill="1" applyBorder="1" applyAlignment="1" applyProtection="1">
      <alignment horizontal="center" vertical="top"/>
      <protection/>
    </xf>
    <xf numFmtId="49" fontId="13" fillId="32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Border="1" applyAlignment="1">
      <alignment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wrapText="1"/>
    </xf>
    <xf numFmtId="0" fontId="7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19" xfId="0" applyNumberFormat="1" applyFont="1" applyFill="1" applyBorder="1" applyAlignment="1">
      <alignment horizontal="center" vertical="top"/>
    </xf>
    <xf numFmtId="49" fontId="1" fillId="34" borderId="12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49" fontId="7" fillId="0" borderId="22" xfId="0" applyNumberFormat="1" applyFont="1" applyBorder="1" applyAlignment="1" applyProtection="1">
      <alignment horizontal="center" vertical="top"/>
      <protection locked="0"/>
    </xf>
    <xf numFmtId="49" fontId="7" fillId="0" borderId="23" xfId="0" applyNumberFormat="1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>
      <alignment wrapText="1"/>
    </xf>
    <xf numFmtId="49" fontId="8" fillId="0" borderId="25" xfId="0" applyNumberFormat="1" applyFont="1" applyFill="1" applyBorder="1" applyAlignment="1" applyProtection="1">
      <alignment horizontal="center" vertical="top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 vertical="top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>
      <alignment horizontal="left" vertical="top" wrapText="1"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7" fillId="0" borderId="26" xfId="0" applyNumberFormat="1" applyFont="1" applyBorder="1" applyAlignment="1" applyProtection="1">
      <alignment horizontal="center" vertical="top"/>
      <protection locked="0"/>
    </xf>
    <xf numFmtId="0" fontId="8" fillId="0" borderId="28" xfId="0" applyFont="1" applyBorder="1" applyAlignment="1">
      <alignment horizontal="left" vertical="top" wrapText="1"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25" xfId="0" applyNumberFormat="1" applyFont="1" applyBorder="1" applyAlignment="1" applyProtection="1">
      <alignment horizontal="center" vertical="top"/>
      <protection locked="0"/>
    </xf>
    <xf numFmtId="49" fontId="3" fillId="0" borderId="29" xfId="0" applyNumberFormat="1" applyFont="1" applyFill="1" applyBorder="1" applyAlignment="1" applyProtection="1">
      <alignment horizontal="center" vertical="top"/>
      <protection/>
    </xf>
    <xf numFmtId="0" fontId="8" fillId="0" borderId="15" xfId="0" applyFont="1" applyBorder="1" applyAlignment="1">
      <alignment wrapText="1"/>
    </xf>
    <xf numFmtId="49" fontId="8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7" fillId="0" borderId="28" xfId="0" applyFont="1" applyBorder="1" applyAlignment="1">
      <alignment horizontal="left" vertical="top" wrapText="1"/>
    </xf>
    <xf numFmtId="49" fontId="7" fillId="0" borderId="29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Border="1" applyAlignment="1" applyProtection="1">
      <alignment horizontal="center" vertical="top"/>
      <protection locked="0"/>
    </xf>
    <xf numFmtId="0" fontId="1" fillId="34" borderId="27" xfId="0" applyFont="1" applyFill="1" applyBorder="1" applyAlignment="1">
      <alignment horizontal="left" vertical="top" wrapText="1"/>
    </xf>
    <xf numFmtId="49" fontId="3" fillId="32" borderId="29" xfId="0" applyNumberFormat="1" applyFont="1" applyFill="1" applyBorder="1" applyAlignment="1" applyProtection="1">
      <alignment horizontal="center" vertical="top"/>
      <protection/>
    </xf>
    <xf numFmtId="49" fontId="3" fillId="32" borderId="26" xfId="0" applyNumberFormat="1" applyFont="1" applyFill="1" applyBorder="1" applyAlignment="1" applyProtection="1">
      <alignment horizontal="center" vertical="top"/>
      <protection locked="0"/>
    </xf>
    <xf numFmtId="49" fontId="7" fillId="0" borderId="25" xfId="0" applyNumberFormat="1" applyFont="1" applyFill="1" applyBorder="1" applyAlignment="1">
      <alignment horizontal="left" vertical="center" wrapText="1"/>
    </xf>
    <xf numFmtId="49" fontId="1" fillId="34" borderId="17" xfId="0" applyNumberFormat="1" applyFont="1" applyFill="1" applyBorder="1" applyAlignment="1" applyProtection="1">
      <alignment horizontal="center" vertical="top"/>
      <protection/>
    </xf>
    <xf numFmtId="49" fontId="2" fillId="34" borderId="15" xfId="0" applyNumberFormat="1" applyFont="1" applyFill="1" applyBorder="1" applyAlignment="1" applyProtection="1">
      <alignment horizontal="center" vertical="top"/>
      <protection locked="0"/>
    </xf>
    <xf numFmtId="49" fontId="2" fillId="34" borderId="26" xfId="0" applyNumberFormat="1" applyFont="1" applyFill="1" applyBorder="1" applyAlignment="1" applyProtection="1">
      <alignment horizontal="center" vertical="top"/>
      <protection locked="0"/>
    </xf>
    <xf numFmtId="0" fontId="8" fillId="0" borderId="28" xfId="0" applyFont="1" applyBorder="1" applyAlignment="1">
      <alignment wrapText="1"/>
    </xf>
    <xf numFmtId="49" fontId="1" fillId="34" borderId="17" xfId="0" applyNumberFormat="1" applyFont="1" applyFill="1" applyBorder="1" applyAlignment="1" applyProtection="1">
      <alignment horizontal="center" vertical="top"/>
      <protection locked="0"/>
    </xf>
    <xf numFmtId="49" fontId="3" fillId="34" borderId="22" xfId="0" applyNumberFormat="1" applyFont="1" applyFill="1" applyBorder="1" applyAlignment="1" applyProtection="1">
      <alignment horizontal="center" vertical="top"/>
      <protection locked="0"/>
    </xf>
    <xf numFmtId="49" fontId="3" fillId="34" borderId="23" xfId="0" applyNumberFormat="1" applyFont="1" applyFill="1" applyBorder="1" applyAlignment="1" applyProtection="1">
      <alignment horizontal="center" vertical="top"/>
      <protection locked="0"/>
    </xf>
    <xf numFmtId="0" fontId="7" fillId="33" borderId="28" xfId="0" applyFont="1" applyFill="1" applyBorder="1" applyAlignment="1">
      <alignment/>
    </xf>
    <xf numFmtId="49" fontId="7" fillId="33" borderId="31" xfId="0" applyNumberFormat="1" applyFont="1" applyFill="1" applyBorder="1" applyAlignment="1" applyProtection="1">
      <alignment horizontal="center" vertical="top"/>
      <protection/>
    </xf>
    <xf numFmtId="0" fontId="8" fillId="33" borderId="24" xfId="0" applyFont="1" applyFill="1" applyBorder="1" applyAlignment="1">
      <alignment wrapText="1"/>
    </xf>
    <xf numFmtId="49" fontId="8" fillId="33" borderId="31" xfId="0" applyNumberFormat="1" applyFont="1" applyFill="1" applyBorder="1" applyAlignment="1" applyProtection="1">
      <alignment horizontal="center" vertical="top"/>
      <protection/>
    </xf>
    <xf numFmtId="49" fontId="3" fillId="33" borderId="31" xfId="0" applyNumberFormat="1" applyFont="1" applyFill="1" applyBorder="1" applyAlignment="1" applyProtection="1">
      <alignment horizontal="center" vertical="top"/>
      <protection/>
    </xf>
    <xf numFmtId="0" fontId="10" fillId="33" borderId="28" xfId="0" applyFont="1" applyFill="1" applyBorder="1" applyAlignment="1">
      <alignment wrapText="1"/>
    </xf>
    <xf numFmtId="49" fontId="10" fillId="33" borderId="31" xfId="0" applyNumberFormat="1" applyFont="1" applyFill="1" applyBorder="1" applyAlignment="1" applyProtection="1">
      <alignment horizontal="center" vertical="top"/>
      <protection/>
    </xf>
    <xf numFmtId="0" fontId="1" fillId="32" borderId="11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 applyProtection="1">
      <alignment horizontal="center" vertical="top"/>
      <protection locked="0"/>
    </xf>
    <xf numFmtId="0" fontId="7" fillId="0" borderId="21" xfId="0" applyFont="1" applyBorder="1" applyAlignment="1">
      <alignment/>
    </xf>
    <xf numFmtId="49" fontId="7" fillId="33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Border="1" applyAlignment="1">
      <alignment horizontal="left" vertical="center" wrapText="1"/>
    </xf>
    <xf numFmtId="49" fontId="1" fillId="34" borderId="15" xfId="0" applyNumberFormat="1" applyFont="1" applyFill="1" applyBorder="1" applyAlignment="1" applyProtection="1">
      <alignment horizontal="center" vertical="top"/>
      <protection locked="0"/>
    </xf>
    <xf numFmtId="49" fontId="1" fillId="34" borderId="26" xfId="0" applyNumberFormat="1" applyFont="1" applyFill="1" applyBorder="1" applyAlignment="1" applyProtection="1">
      <alignment horizontal="center" vertical="top"/>
      <protection locked="0"/>
    </xf>
    <xf numFmtId="0" fontId="11" fillId="0" borderId="27" xfId="0" applyFont="1" applyBorder="1" applyAlignment="1">
      <alignment horizontal="left" vertical="top" wrapText="1"/>
    </xf>
    <xf numFmtId="49" fontId="7" fillId="0" borderId="17" xfId="0" applyNumberFormat="1" applyFont="1" applyFill="1" applyBorder="1" applyAlignment="1" applyProtection="1">
      <alignment horizontal="center" vertical="top"/>
      <protection locked="0"/>
    </xf>
    <xf numFmtId="0" fontId="10" fillId="0" borderId="28" xfId="0" applyFont="1" applyBorder="1" applyAlignment="1">
      <alignment horizontal="left" vertical="top" wrapText="1"/>
    </xf>
    <xf numFmtId="49" fontId="10" fillId="0" borderId="25" xfId="0" applyNumberFormat="1" applyFont="1" applyFill="1" applyBorder="1" applyAlignment="1" applyProtection="1">
      <alignment horizontal="center" vertical="top"/>
      <protection/>
    </xf>
    <xf numFmtId="49" fontId="4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29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2" fillId="34" borderId="15" xfId="0" applyFont="1" applyFill="1" applyBorder="1" applyAlignment="1" applyProtection="1">
      <alignment horizontal="right" vertical="top" wrapText="1"/>
      <protection/>
    </xf>
    <xf numFmtId="49" fontId="2" fillId="34" borderId="15" xfId="0" applyNumberFormat="1" applyFont="1" applyFill="1" applyBorder="1" applyAlignment="1">
      <alignment horizontal="left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" fontId="1" fillId="34" borderId="15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49" fontId="2" fillId="32" borderId="15" xfId="0" applyNumberFormat="1" applyFont="1" applyFill="1" applyBorder="1" applyAlignment="1">
      <alignment horizontal="center" vertical="top" wrapText="1"/>
    </xf>
    <xf numFmtId="0" fontId="1" fillId="34" borderId="15" xfId="0" applyFont="1" applyFill="1" applyBorder="1" applyAlignment="1" applyProtection="1">
      <alignment horizontal="right" vertical="top" wrapText="1"/>
      <protection/>
    </xf>
    <xf numFmtId="49" fontId="9" fillId="0" borderId="26" xfId="0" applyNumberFormat="1" applyFont="1" applyBorder="1" applyAlignment="1" applyProtection="1">
      <alignment horizontal="center" vertical="top"/>
      <protection locked="0"/>
    </xf>
    <xf numFmtId="49" fontId="1" fillId="32" borderId="26" xfId="0" applyNumberFormat="1" applyFont="1" applyFill="1" applyBorder="1" applyAlignment="1" applyProtection="1">
      <alignment horizontal="center" vertical="top"/>
      <protection locked="0"/>
    </xf>
    <xf numFmtId="49" fontId="7" fillId="33" borderId="26" xfId="0" applyNumberFormat="1" applyFont="1" applyFill="1" applyBorder="1" applyAlignment="1" applyProtection="1">
      <alignment horizontal="center" vertical="top"/>
      <protection locked="0"/>
    </xf>
    <xf numFmtId="49" fontId="8" fillId="33" borderId="26" xfId="0" applyNumberFormat="1" applyFont="1" applyFill="1" applyBorder="1" applyAlignment="1" applyProtection="1">
      <alignment horizontal="center" vertical="top"/>
      <protection locked="0"/>
    </xf>
    <xf numFmtId="49" fontId="3" fillId="33" borderId="26" xfId="0" applyNumberFormat="1" applyFont="1" applyFill="1" applyBorder="1" applyAlignment="1" applyProtection="1">
      <alignment horizontal="center" vertical="top"/>
      <protection locked="0"/>
    </xf>
    <xf numFmtId="49" fontId="10" fillId="33" borderId="26" xfId="0" applyNumberFormat="1" applyFont="1" applyFill="1" applyBorder="1" applyAlignment="1" applyProtection="1">
      <alignment horizontal="center" vertical="top"/>
      <protection locked="0"/>
    </xf>
    <xf numFmtId="49" fontId="1" fillId="32" borderId="12" xfId="0" applyNumberFormat="1" applyFont="1" applyFill="1" applyBorder="1" applyAlignment="1" applyProtection="1">
      <alignment horizontal="center" vertical="top"/>
      <protection locked="0"/>
    </xf>
    <xf numFmtId="49" fontId="7" fillId="33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Border="1" applyAlignment="1" applyProtection="1">
      <alignment horizontal="center" vertical="top"/>
      <protection locked="0"/>
    </xf>
    <xf numFmtId="49" fontId="13" fillId="32" borderId="26" xfId="0" applyNumberFormat="1" applyFont="1" applyFill="1" applyBorder="1" applyAlignment="1" applyProtection="1">
      <alignment horizontal="center" vertical="top"/>
      <protection locked="0"/>
    </xf>
    <xf numFmtId="49" fontId="3" fillId="0" borderId="26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0" fillId="0" borderId="26" xfId="0" applyBorder="1" applyAlignment="1">
      <alignment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1" fillId="32" borderId="15" xfId="0" applyNumberFormat="1" applyFont="1" applyFill="1" applyBorder="1" applyAlignment="1">
      <alignment vertical="top"/>
    </xf>
    <xf numFmtId="4" fontId="7" fillId="33" borderId="15" xfId="0" applyNumberFormat="1" applyFont="1" applyFill="1" applyBorder="1" applyAlignment="1">
      <alignment vertical="top"/>
    </xf>
    <xf numFmtId="4" fontId="8" fillId="33" borderId="15" xfId="0" applyNumberFormat="1" applyFont="1" applyFill="1" applyBorder="1" applyAlignment="1">
      <alignment vertical="top"/>
    </xf>
    <xf numFmtId="4" fontId="3" fillId="33" borderId="15" xfId="0" applyNumberFormat="1" applyFont="1" applyFill="1" applyBorder="1" applyAlignment="1">
      <alignment vertical="top"/>
    </xf>
    <xf numFmtId="4" fontId="10" fillId="33" borderId="15" xfId="0" applyNumberFormat="1" applyFont="1" applyFill="1" applyBorder="1" applyAlignment="1">
      <alignment vertical="top"/>
    </xf>
    <xf numFmtId="185" fontId="7" fillId="33" borderId="15" xfId="0" applyNumberFormat="1" applyFont="1" applyFill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2" fillId="32" borderId="15" xfId="0" applyNumberFormat="1" applyFont="1" applyFill="1" applyBorder="1" applyAlignment="1">
      <alignment vertical="top"/>
    </xf>
    <xf numFmtId="0" fontId="5" fillId="0" borderId="34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2" xfId="54"/>
    <cellStyle name="Обычный 2 13" xfId="55"/>
    <cellStyle name="Обычный 2 14" xfId="56"/>
    <cellStyle name="Обычный 2 3" xfId="57"/>
    <cellStyle name="Обычный 2 4" xfId="58"/>
    <cellStyle name="Обычный 2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47.28125" style="0" customWidth="1"/>
    <col min="2" max="2" width="4.28125" style="0" customWidth="1"/>
    <col min="3" max="3" width="4.00390625" style="0" customWidth="1"/>
    <col min="4" max="4" width="4.28125" style="0" customWidth="1"/>
    <col min="5" max="5" width="10.7109375" style="0" customWidth="1"/>
    <col min="6" max="6" width="4.28125" style="0" customWidth="1"/>
    <col min="7" max="7" width="12.7109375" style="0" customWidth="1"/>
  </cols>
  <sheetData>
    <row r="1" spans="5:7" ht="18" customHeight="1">
      <c r="E1" s="147" t="s">
        <v>82</v>
      </c>
      <c r="F1" s="147"/>
      <c r="G1" s="147"/>
    </row>
    <row r="2" spans="5:9" ht="18.75" customHeight="1">
      <c r="E2" s="1" t="s">
        <v>79</v>
      </c>
      <c r="F2" s="1"/>
      <c r="I2" s="2"/>
    </row>
    <row r="3" spans="3:9" ht="12.75" customHeight="1">
      <c r="C3" s="29"/>
      <c r="E3" s="29" t="s">
        <v>81</v>
      </c>
      <c r="F3" s="1"/>
      <c r="I3" s="2"/>
    </row>
    <row r="4" spans="1:9" ht="35.25" customHeight="1">
      <c r="A4" s="148" t="s">
        <v>84</v>
      </c>
      <c r="B4" s="149"/>
      <c r="C4" s="149"/>
      <c r="D4" s="149"/>
      <c r="E4" s="149"/>
      <c r="F4" s="149"/>
      <c r="G4" s="149"/>
      <c r="H4" s="46"/>
      <c r="I4" s="2"/>
    </row>
    <row r="5" spans="7:9" ht="3" customHeight="1">
      <c r="G5" s="2"/>
      <c r="H5" s="2"/>
      <c r="I5" s="2"/>
    </row>
    <row r="6" spans="1:7" ht="13.5" thickBot="1">
      <c r="A6" s="3"/>
      <c r="B6" s="3"/>
      <c r="C6" s="4"/>
      <c r="D6" s="4"/>
      <c r="E6" s="1"/>
      <c r="F6" s="1"/>
      <c r="G6" s="5" t="s">
        <v>17</v>
      </c>
    </row>
    <row r="7" spans="1:7" ht="48.75" customHeight="1" thickBot="1">
      <c r="A7" s="6" t="s">
        <v>18</v>
      </c>
      <c r="B7" s="6"/>
      <c r="C7" s="7" t="s">
        <v>19</v>
      </c>
      <c r="D7" s="8" t="s">
        <v>20</v>
      </c>
      <c r="E7" s="9" t="s">
        <v>21</v>
      </c>
      <c r="F7" s="10" t="s">
        <v>22</v>
      </c>
      <c r="G7" s="145" t="s">
        <v>68</v>
      </c>
    </row>
    <row r="8" spans="1:7" ht="32.25" thickBot="1">
      <c r="A8" s="47" t="s">
        <v>23</v>
      </c>
      <c r="B8" s="117" t="s">
        <v>83</v>
      </c>
      <c r="C8" s="48" t="s">
        <v>10</v>
      </c>
      <c r="D8" s="49"/>
      <c r="E8" s="49"/>
      <c r="F8" s="50"/>
      <c r="G8" s="114">
        <f>G9+G13+G27</f>
        <v>1110307.35</v>
      </c>
    </row>
    <row r="9" spans="1:7" ht="27.75" customHeight="1">
      <c r="A9" s="51" t="s">
        <v>24</v>
      </c>
      <c r="B9" s="115" t="s">
        <v>83</v>
      </c>
      <c r="C9" s="52" t="s">
        <v>10</v>
      </c>
      <c r="D9" s="53" t="s">
        <v>11</v>
      </c>
      <c r="E9" s="53"/>
      <c r="F9" s="54"/>
      <c r="G9" s="133">
        <f>G10</f>
        <v>422000</v>
      </c>
    </row>
    <row r="10" spans="1:7" ht="15.75" customHeight="1">
      <c r="A10" s="55" t="s">
        <v>25</v>
      </c>
      <c r="B10" s="115" t="s">
        <v>83</v>
      </c>
      <c r="C10" s="56" t="s">
        <v>10</v>
      </c>
      <c r="D10" s="11" t="s">
        <v>11</v>
      </c>
      <c r="E10" s="11" t="s">
        <v>26</v>
      </c>
      <c r="F10" s="77"/>
      <c r="G10" s="134">
        <f>G11+G12</f>
        <v>422000</v>
      </c>
    </row>
    <row r="11" spans="1:7" ht="28.5" customHeight="1">
      <c r="A11" s="57" t="s">
        <v>27</v>
      </c>
      <c r="B11" s="115" t="s">
        <v>83</v>
      </c>
      <c r="C11" s="58" t="s">
        <v>10</v>
      </c>
      <c r="D11" s="12" t="s">
        <v>11</v>
      </c>
      <c r="E11" s="12" t="s">
        <v>26</v>
      </c>
      <c r="F11" s="60" t="s">
        <v>28</v>
      </c>
      <c r="G11" s="135">
        <v>340000</v>
      </c>
    </row>
    <row r="12" spans="1:7" ht="28.5" customHeight="1">
      <c r="A12" s="59" t="s">
        <v>0</v>
      </c>
      <c r="B12" s="115" t="s">
        <v>83</v>
      </c>
      <c r="C12" s="58" t="s">
        <v>10</v>
      </c>
      <c r="D12" s="12" t="s">
        <v>11</v>
      </c>
      <c r="E12" s="12" t="s">
        <v>26</v>
      </c>
      <c r="F12" s="60" t="s">
        <v>29</v>
      </c>
      <c r="G12" s="135">
        <v>82000</v>
      </c>
    </row>
    <row r="13" spans="1:7" ht="29.25" customHeight="1">
      <c r="A13" s="61" t="s">
        <v>30</v>
      </c>
      <c r="B13" s="115" t="s">
        <v>83</v>
      </c>
      <c r="C13" s="62" t="s">
        <v>10</v>
      </c>
      <c r="D13" s="13" t="s">
        <v>15</v>
      </c>
      <c r="E13" s="13"/>
      <c r="F13" s="63"/>
      <c r="G13" s="133">
        <f>G14+G21+G23+G25</f>
        <v>681200</v>
      </c>
    </row>
    <row r="14" spans="1:7" ht="28.5" customHeight="1">
      <c r="A14" s="64" t="s">
        <v>31</v>
      </c>
      <c r="B14" s="115" t="s">
        <v>83</v>
      </c>
      <c r="C14" s="65" t="s">
        <v>10</v>
      </c>
      <c r="D14" s="11" t="s">
        <v>15</v>
      </c>
      <c r="E14" s="11" t="s">
        <v>32</v>
      </c>
      <c r="F14" s="77"/>
      <c r="G14" s="134">
        <f>SUM(G15:G20)</f>
        <v>619200</v>
      </c>
    </row>
    <row r="15" spans="1:7" ht="27.75" customHeight="1">
      <c r="A15" s="57" t="s">
        <v>27</v>
      </c>
      <c r="B15" s="115" t="s">
        <v>83</v>
      </c>
      <c r="C15" s="58" t="s">
        <v>10</v>
      </c>
      <c r="D15" s="12" t="s">
        <v>15</v>
      </c>
      <c r="E15" s="12" t="s">
        <v>32</v>
      </c>
      <c r="F15" s="60" t="s">
        <v>28</v>
      </c>
      <c r="G15" s="135">
        <v>242200</v>
      </c>
    </row>
    <row r="16" spans="1:7" ht="38.25" customHeight="1">
      <c r="A16" s="57" t="s">
        <v>1</v>
      </c>
      <c r="B16" s="115" t="s">
        <v>83</v>
      </c>
      <c r="C16" s="58" t="s">
        <v>10</v>
      </c>
      <c r="D16" s="12" t="s">
        <v>15</v>
      </c>
      <c r="E16" s="12" t="s">
        <v>32</v>
      </c>
      <c r="F16" s="66" t="s">
        <v>33</v>
      </c>
      <c r="G16" s="135">
        <v>7000</v>
      </c>
    </row>
    <row r="17" spans="1:7" ht="40.5" customHeight="1">
      <c r="A17" s="59" t="s">
        <v>0</v>
      </c>
      <c r="B17" s="115" t="s">
        <v>83</v>
      </c>
      <c r="C17" s="14" t="s">
        <v>10</v>
      </c>
      <c r="D17" s="12" t="s">
        <v>15</v>
      </c>
      <c r="E17" s="12" t="s">
        <v>32</v>
      </c>
      <c r="F17" s="66" t="s">
        <v>29</v>
      </c>
      <c r="G17" s="135">
        <v>93500</v>
      </c>
    </row>
    <row r="18" spans="1:7" ht="26.25" customHeight="1">
      <c r="A18" s="57" t="s">
        <v>34</v>
      </c>
      <c r="B18" s="115" t="s">
        <v>83</v>
      </c>
      <c r="C18" s="67" t="s">
        <v>10</v>
      </c>
      <c r="D18" s="60" t="s">
        <v>15</v>
      </c>
      <c r="E18" s="12" t="s">
        <v>32</v>
      </c>
      <c r="F18" s="66" t="s">
        <v>35</v>
      </c>
      <c r="G18" s="135">
        <v>251000</v>
      </c>
    </row>
    <row r="19" spans="1:7" ht="27.75" customHeight="1">
      <c r="A19" s="57" t="s">
        <v>37</v>
      </c>
      <c r="B19" s="115" t="s">
        <v>83</v>
      </c>
      <c r="C19" s="67" t="s">
        <v>10</v>
      </c>
      <c r="D19" s="60" t="s">
        <v>15</v>
      </c>
      <c r="E19" s="12" t="s">
        <v>32</v>
      </c>
      <c r="F19" s="66" t="s">
        <v>38</v>
      </c>
      <c r="G19" s="135">
        <v>8500</v>
      </c>
    </row>
    <row r="20" spans="1:7" ht="19.5" customHeight="1">
      <c r="A20" s="57" t="s">
        <v>3</v>
      </c>
      <c r="B20" s="115" t="s">
        <v>83</v>
      </c>
      <c r="C20" s="67" t="s">
        <v>10</v>
      </c>
      <c r="D20" s="60" t="s">
        <v>15</v>
      </c>
      <c r="E20" s="12" t="s">
        <v>32</v>
      </c>
      <c r="F20" s="66" t="s">
        <v>39</v>
      </c>
      <c r="G20" s="135">
        <v>17000</v>
      </c>
    </row>
    <row r="21" spans="1:7" ht="60.75" customHeight="1">
      <c r="A21" s="68" t="s">
        <v>85</v>
      </c>
      <c r="B21" s="115" t="s">
        <v>83</v>
      </c>
      <c r="C21" s="69" t="s">
        <v>10</v>
      </c>
      <c r="D21" s="11" t="s">
        <v>15</v>
      </c>
      <c r="E21" s="11" t="s">
        <v>69</v>
      </c>
      <c r="F21" s="77"/>
      <c r="G21" s="134">
        <f>G22</f>
        <v>10000</v>
      </c>
    </row>
    <row r="22" spans="1:7" ht="15" customHeight="1">
      <c r="A22" s="70" t="s">
        <v>2</v>
      </c>
      <c r="B22" s="115" t="s">
        <v>83</v>
      </c>
      <c r="C22" s="71" t="s">
        <v>10</v>
      </c>
      <c r="D22" s="12" t="s">
        <v>15</v>
      </c>
      <c r="E22" s="12" t="s">
        <v>69</v>
      </c>
      <c r="F22" s="60" t="s">
        <v>36</v>
      </c>
      <c r="G22" s="135">
        <v>10000</v>
      </c>
    </row>
    <row r="23" spans="1:7" ht="39" customHeight="1">
      <c r="A23" s="72" t="s">
        <v>40</v>
      </c>
      <c r="B23" s="115" t="s">
        <v>83</v>
      </c>
      <c r="C23" s="65" t="s">
        <v>10</v>
      </c>
      <c r="D23" s="11" t="s">
        <v>15</v>
      </c>
      <c r="E23" s="11" t="s">
        <v>41</v>
      </c>
      <c r="F23" s="77"/>
      <c r="G23" s="134">
        <f>G24</f>
        <v>50000</v>
      </c>
    </row>
    <row r="24" spans="1:7" ht="17.25" customHeight="1">
      <c r="A24" s="70" t="s">
        <v>2</v>
      </c>
      <c r="B24" s="115" t="s">
        <v>83</v>
      </c>
      <c r="C24" s="71" t="s">
        <v>10</v>
      </c>
      <c r="D24" s="12" t="s">
        <v>15</v>
      </c>
      <c r="E24" s="12" t="s">
        <v>41</v>
      </c>
      <c r="F24" s="60" t="s">
        <v>36</v>
      </c>
      <c r="G24" s="135">
        <v>50000</v>
      </c>
    </row>
    <row r="25" spans="1:7" ht="63.75" customHeight="1">
      <c r="A25" s="73" t="s">
        <v>42</v>
      </c>
      <c r="B25" s="115" t="s">
        <v>83</v>
      </c>
      <c r="C25" s="15" t="s">
        <v>10</v>
      </c>
      <c r="D25" s="16" t="s">
        <v>15</v>
      </c>
      <c r="E25" s="16" t="s">
        <v>43</v>
      </c>
      <c r="F25" s="120"/>
      <c r="G25" s="136">
        <f>G26</f>
        <v>2000</v>
      </c>
    </row>
    <row r="26" spans="1:7" ht="30.75" customHeight="1">
      <c r="A26" s="57" t="s">
        <v>34</v>
      </c>
      <c r="B26" s="115" t="s">
        <v>83</v>
      </c>
      <c r="C26" s="67" t="s">
        <v>10</v>
      </c>
      <c r="D26" s="12" t="s">
        <v>15</v>
      </c>
      <c r="E26" s="12" t="s">
        <v>43</v>
      </c>
      <c r="F26" s="60" t="s">
        <v>35</v>
      </c>
      <c r="G26" s="135">
        <v>2000</v>
      </c>
    </row>
    <row r="27" spans="1:7" ht="16.5" customHeight="1">
      <c r="A27" s="74" t="s">
        <v>4</v>
      </c>
      <c r="B27" s="115" t="s">
        <v>83</v>
      </c>
      <c r="C27" s="75" t="s">
        <v>10</v>
      </c>
      <c r="D27" s="13" t="s">
        <v>44</v>
      </c>
      <c r="E27" s="13"/>
      <c r="F27" s="63"/>
      <c r="G27" s="133">
        <f>G28</f>
        <v>7107.35</v>
      </c>
    </row>
    <row r="28" spans="1:7" ht="30.75" customHeight="1">
      <c r="A28" s="76" t="s">
        <v>45</v>
      </c>
      <c r="B28" s="115" t="s">
        <v>83</v>
      </c>
      <c r="C28" s="69" t="s">
        <v>10</v>
      </c>
      <c r="D28" s="11" t="s">
        <v>44</v>
      </c>
      <c r="E28" s="11" t="s">
        <v>46</v>
      </c>
      <c r="F28" s="77"/>
      <c r="G28" s="134">
        <f>G29</f>
        <v>7107.35</v>
      </c>
    </row>
    <row r="29" spans="1:7" ht="16.5" customHeight="1">
      <c r="A29" s="57" t="s">
        <v>34</v>
      </c>
      <c r="B29" s="115" t="s">
        <v>83</v>
      </c>
      <c r="C29" s="67" t="s">
        <v>10</v>
      </c>
      <c r="D29" s="12" t="s">
        <v>44</v>
      </c>
      <c r="E29" s="12" t="s">
        <v>46</v>
      </c>
      <c r="F29" s="60" t="s">
        <v>35</v>
      </c>
      <c r="G29" s="135">
        <v>7107.35</v>
      </c>
    </row>
    <row r="30" spans="1:7" ht="33.75" customHeight="1">
      <c r="A30" s="78" t="s">
        <v>86</v>
      </c>
      <c r="B30" s="115" t="s">
        <v>83</v>
      </c>
      <c r="C30" s="79" t="s">
        <v>10</v>
      </c>
      <c r="D30" s="33" t="s">
        <v>16</v>
      </c>
      <c r="E30" s="33"/>
      <c r="F30" s="80"/>
      <c r="G30" s="137">
        <f>G31</f>
        <v>20000</v>
      </c>
    </row>
    <row r="31" spans="1:7" ht="21" customHeight="1">
      <c r="A31" s="81" t="s">
        <v>87</v>
      </c>
      <c r="B31" s="115" t="s">
        <v>83</v>
      </c>
      <c r="C31" s="67" t="s">
        <v>10</v>
      </c>
      <c r="D31" s="12" t="s">
        <v>16</v>
      </c>
      <c r="E31" s="12" t="s">
        <v>88</v>
      </c>
      <c r="F31" s="60"/>
      <c r="G31" s="135">
        <f>G32</f>
        <v>20000</v>
      </c>
    </row>
    <row r="32" spans="1:7" ht="30" customHeight="1">
      <c r="A32" s="59" t="s">
        <v>89</v>
      </c>
      <c r="B32" s="115" t="s">
        <v>83</v>
      </c>
      <c r="C32" s="67" t="s">
        <v>10</v>
      </c>
      <c r="D32" s="12" t="s">
        <v>16</v>
      </c>
      <c r="E32" s="12" t="s">
        <v>88</v>
      </c>
      <c r="F32" s="60" t="s">
        <v>35</v>
      </c>
      <c r="G32" s="135">
        <v>20000</v>
      </c>
    </row>
    <row r="33" spans="1:7" ht="16.5" customHeight="1">
      <c r="A33" s="78" t="s">
        <v>47</v>
      </c>
      <c r="B33" s="117" t="s">
        <v>83</v>
      </c>
      <c r="C33" s="82" t="s">
        <v>11</v>
      </c>
      <c r="D33" s="83"/>
      <c r="E33" s="83"/>
      <c r="F33" s="84"/>
      <c r="G33" s="114">
        <f>G34</f>
        <v>75000</v>
      </c>
    </row>
    <row r="34" spans="1:7" ht="18.75" customHeight="1">
      <c r="A34" s="61" t="s">
        <v>5</v>
      </c>
      <c r="B34" s="115" t="s">
        <v>83</v>
      </c>
      <c r="C34" s="62" t="s">
        <v>11</v>
      </c>
      <c r="D34" s="13" t="s">
        <v>12</v>
      </c>
      <c r="E34" s="13"/>
      <c r="F34" s="63"/>
      <c r="G34" s="133">
        <f>G35</f>
        <v>75000</v>
      </c>
    </row>
    <row r="35" spans="1:7" ht="27" customHeight="1">
      <c r="A35" s="85" t="s">
        <v>48</v>
      </c>
      <c r="B35" s="115" t="s">
        <v>83</v>
      </c>
      <c r="C35" s="56" t="s">
        <v>11</v>
      </c>
      <c r="D35" s="11" t="s">
        <v>12</v>
      </c>
      <c r="E35" s="11" t="s">
        <v>49</v>
      </c>
      <c r="F35" s="77"/>
      <c r="G35" s="134">
        <f>G36+G38+G37</f>
        <v>75000</v>
      </c>
    </row>
    <row r="36" spans="1:7" ht="27.75" customHeight="1">
      <c r="A36" s="57" t="s">
        <v>27</v>
      </c>
      <c r="B36" s="115" t="s">
        <v>83</v>
      </c>
      <c r="C36" s="58" t="s">
        <v>11</v>
      </c>
      <c r="D36" s="12" t="s">
        <v>12</v>
      </c>
      <c r="E36" s="12" t="s">
        <v>49</v>
      </c>
      <c r="F36" s="60" t="s">
        <v>28</v>
      </c>
      <c r="G36" s="135">
        <v>56000</v>
      </c>
    </row>
    <row r="37" spans="1:7" ht="42" customHeight="1">
      <c r="A37" s="59" t="s">
        <v>0</v>
      </c>
      <c r="B37" s="115" t="s">
        <v>83</v>
      </c>
      <c r="C37" s="58" t="s">
        <v>11</v>
      </c>
      <c r="D37" s="12" t="s">
        <v>12</v>
      </c>
      <c r="E37" s="12" t="s">
        <v>49</v>
      </c>
      <c r="F37" s="60" t="s">
        <v>29</v>
      </c>
      <c r="G37" s="135">
        <v>17000</v>
      </c>
    </row>
    <row r="38" spans="1:7" ht="31.5" customHeight="1">
      <c r="A38" s="57" t="s">
        <v>34</v>
      </c>
      <c r="B38" s="115" t="s">
        <v>83</v>
      </c>
      <c r="C38" s="58" t="s">
        <v>11</v>
      </c>
      <c r="D38" s="12" t="s">
        <v>12</v>
      </c>
      <c r="E38" s="12" t="s">
        <v>49</v>
      </c>
      <c r="F38" s="60" t="s">
        <v>35</v>
      </c>
      <c r="G38" s="135">
        <v>2000</v>
      </c>
    </row>
    <row r="39" spans="1:7" ht="31.5">
      <c r="A39" s="40" t="s">
        <v>50</v>
      </c>
      <c r="B39" s="117" t="s">
        <v>83</v>
      </c>
      <c r="C39" s="32" t="s">
        <v>12</v>
      </c>
      <c r="D39" s="17"/>
      <c r="E39" s="17"/>
      <c r="F39" s="121"/>
      <c r="G39" s="137">
        <f>G40</f>
        <v>38500</v>
      </c>
    </row>
    <row r="40" spans="1:7" ht="16.5" customHeight="1">
      <c r="A40" s="41" t="s">
        <v>6</v>
      </c>
      <c r="B40" s="115" t="s">
        <v>83</v>
      </c>
      <c r="C40" s="30" t="s">
        <v>12</v>
      </c>
      <c r="D40" s="13" t="s">
        <v>71</v>
      </c>
      <c r="E40" s="13"/>
      <c r="F40" s="63"/>
      <c r="G40" s="133">
        <f>G41+G43</f>
        <v>38500</v>
      </c>
    </row>
    <row r="41" spans="1:7" ht="17.25" customHeight="1">
      <c r="A41" s="37" t="s">
        <v>51</v>
      </c>
      <c r="B41" s="115" t="s">
        <v>83</v>
      </c>
      <c r="C41" s="31" t="s">
        <v>12</v>
      </c>
      <c r="D41" s="11" t="s">
        <v>71</v>
      </c>
      <c r="E41" s="11" t="s">
        <v>52</v>
      </c>
      <c r="F41" s="77"/>
      <c r="G41" s="134">
        <f>G42</f>
        <v>0</v>
      </c>
    </row>
    <row r="42" spans="1:7" ht="30" customHeight="1">
      <c r="A42" s="38" t="s">
        <v>34</v>
      </c>
      <c r="B42" s="115" t="s">
        <v>83</v>
      </c>
      <c r="C42" s="14" t="s">
        <v>12</v>
      </c>
      <c r="D42" s="12" t="s">
        <v>71</v>
      </c>
      <c r="E42" s="12" t="s">
        <v>52</v>
      </c>
      <c r="F42" s="60" t="s">
        <v>35</v>
      </c>
      <c r="G42" s="135">
        <v>0</v>
      </c>
    </row>
    <row r="43" spans="1:7" ht="25.5" customHeight="1">
      <c r="A43" s="37" t="s">
        <v>70</v>
      </c>
      <c r="B43" s="115" t="s">
        <v>83</v>
      </c>
      <c r="C43" s="31" t="s">
        <v>12</v>
      </c>
      <c r="D43" s="11" t="s">
        <v>71</v>
      </c>
      <c r="E43" s="11" t="s">
        <v>72</v>
      </c>
      <c r="F43" s="77"/>
      <c r="G43" s="134">
        <f>G44</f>
        <v>38500</v>
      </c>
    </row>
    <row r="44" spans="1:7" ht="34.5" customHeight="1">
      <c r="A44" s="38" t="s">
        <v>34</v>
      </c>
      <c r="B44" s="115" t="s">
        <v>83</v>
      </c>
      <c r="C44" s="14" t="s">
        <v>12</v>
      </c>
      <c r="D44" s="12" t="s">
        <v>71</v>
      </c>
      <c r="E44" s="12" t="s">
        <v>72</v>
      </c>
      <c r="F44" s="60" t="s">
        <v>35</v>
      </c>
      <c r="G44" s="135">
        <v>38500</v>
      </c>
    </row>
    <row r="45" spans="1:7" ht="20.25" customHeight="1">
      <c r="A45" s="78" t="s">
        <v>53</v>
      </c>
      <c r="B45" s="117" t="s">
        <v>83</v>
      </c>
      <c r="C45" s="86" t="s">
        <v>15</v>
      </c>
      <c r="D45" s="87"/>
      <c r="E45" s="87"/>
      <c r="F45" s="88"/>
      <c r="G45" s="114">
        <f>G46</f>
        <v>1350839.85</v>
      </c>
    </row>
    <row r="46" spans="1:7" ht="16.5" customHeight="1">
      <c r="A46" s="89" t="s">
        <v>54</v>
      </c>
      <c r="B46" s="115" t="s">
        <v>83</v>
      </c>
      <c r="C46" s="90" t="s">
        <v>15</v>
      </c>
      <c r="D46" s="18" t="s">
        <v>55</v>
      </c>
      <c r="E46" s="18"/>
      <c r="F46" s="122"/>
      <c r="G46" s="138">
        <f>G47+G50+G52</f>
        <v>1350839.85</v>
      </c>
    </row>
    <row r="47" spans="1:7" ht="51" customHeight="1">
      <c r="A47" s="91" t="s">
        <v>90</v>
      </c>
      <c r="B47" s="115" t="s">
        <v>83</v>
      </c>
      <c r="C47" s="92" t="s">
        <v>15</v>
      </c>
      <c r="D47" s="20" t="s">
        <v>55</v>
      </c>
      <c r="E47" s="20" t="s">
        <v>91</v>
      </c>
      <c r="F47" s="123"/>
      <c r="G47" s="139">
        <f>G48</f>
        <v>292000</v>
      </c>
    </row>
    <row r="48" spans="1:7" ht="33" customHeight="1">
      <c r="A48" s="57" t="s">
        <v>34</v>
      </c>
      <c r="B48" s="115" t="s">
        <v>83</v>
      </c>
      <c r="C48" s="93" t="s">
        <v>15</v>
      </c>
      <c r="D48" s="21" t="s">
        <v>55</v>
      </c>
      <c r="E48" s="21" t="s">
        <v>91</v>
      </c>
      <c r="F48" s="124" t="s">
        <v>35</v>
      </c>
      <c r="G48" s="140">
        <v>292000</v>
      </c>
    </row>
    <row r="49" spans="1:7" ht="15" customHeight="1">
      <c r="A49" s="94" t="s">
        <v>56</v>
      </c>
      <c r="B49" s="115" t="s">
        <v>83</v>
      </c>
      <c r="C49" s="95" t="s">
        <v>15</v>
      </c>
      <c r="D49" s="19" t="s">
        <v>55</v>
      </c>
      <c r="E49" s="19" t="s">
        <v>57</v>
      </c>
      <c r="F49" s="125"/>
      <c r="G49" s="141">
        <f>G50+G52</f>
        <v>1058839.85</v>
      </c>
    </row>
    <row r="50" spans="1:7" ht="41.25" customHeight="1">
      <c r="A50" s="91" t="s">
        <v>58</v>
      </c>
      <c r="B50" s="115" t="s">
        <v>83</v>
      </c>
      <c r="C50" s="92" t="s">
        <v>15</v>
      </c>
      <c r="D50" s="20" t="s">
        <v>55</v>
      </c>
      <c r="E50" s="20" t="s">
        <v>59</v>
      </c>
      <c r="F50" s="123"/>
      <c r="G50" s="139">
        <f>G51</f>
        <v>300000</v>
      </c>
    </row>
    <row r="51" spans="1:7" ht="30" customHeight="1">
      <c r="A51" s="57" t="s">
        <v>34</v>
      </c>
      <c r="B51" s="115" t="s">
        <v>83</v>
      </c>
      <c r="C51" s="93" t="s">
        <v>15</v>
      </c>
      <c r="D51" s="21" t="s">
        <v>55</v>
      </c>
      <c r="E51" s="21" t="s">
        <v>59</v>
      </c>
      <c r="F51" s="124" t="s">
        <v>35</v>
      </c>
      <c r="G51" s="140">
        <v>300000</v>
      </c>
    </row>
    <row r="52" spans="1:7" ht="17.25" customHeight="1">
      <c r="A52" s="91" t="s">
        <v>60</v>
      </c>
      <c r="B52" s="115" t="s">
        <v>83</v>
      </c>
      <c r="C52" s="92" t="s">
        <v>15</v>
      </c>
      <c r="D52" s="20" t="s">
        <v>55</v>
      </c>
      <c r="E52" s="20" t="s">
        <v>61</v>
      </c>
      <c r="F52" s="123"/>
      <c r="G52" s="139">
        <f>G53</f>
        <v>758839.85</v>
      </c>
    </row>
    <row r="53" spans="1:7" ht="17.25" customHeight="1" thickBot="1">
      <c r="A53" s="57" t="s">
        <v>34</v>
      </c>
      <c r="B53" s="115" t="s">
        <v>83</v>
      </c>
      <c r="C53" s="93" t="s">
        <v>15</v>
      </c>
      <c r="D53" s="21" t="s">
        <v>55</v>
      </c>
      <c r="E53" s="21" t="s">
        <v>61</v>
      </c>
      <c r="F53" s="124" t="s">
        <v>35</v>
      </c>
      <c r="G53" s="140">
        <v>758839.85</v>
      </c>
    </row>
    <row r="54" spans="1:7" ht="18" customHeight="1" thickBot="1">
      <c r="A54" s="96" t="s">
        <v>62</v>
      </c>
      <c r="B54" s="115" t="s">
        <v>83</v>
      </c>
      <c r="C54" s="97" t="s">
        <v>13</v>
      </c>
      <c r="D54" s="97"/>
      <c r="E54" s="97"/>
      <c r="F54" s="126"/>
      <c r="G54" s="137">
        <f>G55</f>
        <v>7696486.5</v>
      </c>
    </row>
    <row r="55" spans="1:7" ht="16.5" customHeight="1">
      <c r="A55" s="98" t="s">
        <v>7</v>
      </c>
      <c r="B55" s="115" t="s">
        <v>83</v>
      </c>
      <c r="C55" s="99" t="s">
        <v>13</v>
      </c>
      <c r="D55" s="99" t="s">
        <v>10</v>
      </c>
      <c r="E55" s="99"/>
      <c r="F55" s="127"/>
      <c r="G55" s="142">
        <f>G56</f>
        <v>7696486.5</v>
      </c>
    </row>
    <row r="56" spans="1:7" ht="25.5" customHeight="1">
      <c r="A56" s="100" t="s">
        <v>92</v>
      </c>
      <c r="B56" s="115" t="s">
        <v>83</v>
      </c>
      <c r="C56" s="31" t="s">
        <v>13</v>
      </c>
      <c r="D56" s="11" t="s">
        <v>10</v>
      </c>
      <c r="E56" s="11" t="s">
        <v>93</v>
      </c>
      <c r="F56" s="77"/>
      <c r="G56" s="140">
        <f>G57</f>
        <v>7696486.5</v>
      </c>
    </row>
    <row r="57" spans="1:7" ht="38.25">
      <c r="A57" s="38" t="s">
        <v>94</v>
      </c>
      <c r="B57" s="115" t="s">
        <v>83</v>
      </c>
      <c r="C57" s="14" t="s">
        <v>13</v>
      </c>
      <c r="D57" s="12" t="s">
        <v>10</v>
      </c>
      <c r="E57" s="12" t="s">
        <v>93</v>
      </c>
      <c r="F57" s="60" t="s">
        <v>95</v>
      </c>
      <c r="G57" s="140">
        <v>7696486.5</v>
      </c>
    </row>
    <row r="58" spans="1:7" ht="15.75">
      <c r="A58" s="78" t="s">
        <v>63</v>
      </c>
      <c r="B58" s="118" t="s">
        <v>83</v>
      </c>
      <c r="C58" s="82" t="s">
        <v>14</v>
      </c>
      <c r="D58" s="101"/>
      <c r="E58" s="101"/>
      <c r="F58" s="102"/>
      <c r="G58" s="114">
        <f>G59</f>
        <v>938800</v>
      </c>
    </row>
    <row r="59" spans="1:7" ht="12.75">
      <c r="A59" s="103" t="s">
        <v>8</v>
      </c>
      <c r="B59" s="115" t="s">
        <v>83</v>
      </c>
      <c r="C59" s="104" t="s">
        <v>14</v>
      </c>
      <c r="D59" s="13" t="s">
        <v>10</v>
      </c>
      <c r="E59" s="13"/>
      <c r="F59" s="63"/>
      <c r="G59" s="133">
        <f>G60+G62+G64</f>
        <v>938800</v>
      </c>
    </row>
    <row r="60" spans="1:7" ht="15.75" customHeight="1">
      <c r="A60" s="105" t="s">
        <v>64</v>
      </c>
      <c r="B60" s="115" t="s">
        <v>83</v>
      </c>
      <c r="C60" s="106" t="s">
        <v>14</v>
      </c>
      <c r="D60" s="22" t="s">
        <v>10</v>
      </c>
      <c r="E60" s="22" t="s">
        <v>65</v>
      </c>
      <c r="F60" s="128"/>
      <c r="G60" s="143">
        <f>G61</f>
        <v>682060</v>
      </c>
    </row>
    <row r="61" spans="1:7" ht="51" hidden="1">
      <c r="A61" s="57" t="s">
        <v>9</v>
      </c>
      <c r="B61" s="115" t="s">
        <v>83</v>
      </c>
      <c r="C61" s="107" t="s">
        <v>14</v>
      </c>
      <c r="D61" s="12" t="s">
        <v>10</v>
      </c>
      <c r="E61" s="12" t="s">
        <v>65</v>
      </c>
      <c r="F61" s="60" t="s">
        <v>66</v>
      </c>
      <c r="G61" s="135">
        <v>682060</v>
      </c>
    </row>
    <row r="62" spans="1:7" ht="16.5" customHeight="1" hidden="1">
      <c r="A62" s="108" t="s">
        <v>96</v>
      </c>
      <c r="B62" s="115" t="s">
        <v>83</v>
      </c>
      <c r="C62" s="106" t="s">
        <v>14</v>
      </c>
      <c r="D62" s="22" t="s">
        <v>10</v>
      </c>
      <c r="E62" s="22" t="s">
        <v>97</v>
      </c>
      <c r="F62" s="128"/>
      <c r="G62" s="143">
        <f>G63</f>
        <v>244440</v>
      </c>
    </row>
    <row r="63" spans="1:7" ht="27.75" customHeight="1" hidden="1">
      <c r="A63" s="57" t="s">
        <v>34</v>
      </c>
      <c r="B63" s="115" t="s">
        <v>83</v>
      </c>
      <c r="C63" s="107" t="s">
        <v>14</v>
      </c>
      <c r="D63" s="12" t="s">
        <v>10</v>
      </c>
      <c r="E63" s="12" t="s">
        <v>97</v>
      </c>
      <c r="F63" s="60" t="s">
        <v>35</v>
      </c>
      <c r="G63" s="135">
        <v>244440</v>
      </c>
    </row>
    <row r="64" spans="1:7" ht="51" hidden="1">
      <c r="A64" s="108" t="s">
        <v>98</v>
      </c>
      <c r="B64" s="115" t="s">
        <v>83</v>
      </c>
      <c r="C64" s="106" t="s">
        <v>14</v>
      </c>
      <c r="D64" s="22" t="s">
        <v>10</v>
      </c>
      <c r="E64" s="22" t="s">
        <v>99</v>
      </c>
      <c r="F64" s="128"/>
      <c r="G64" s="143">
        <f>G65</f>
        <v>12300</v>
      </c>
    </row>
    <row r="65" spans="1:7" ht="31.5" customHeight="1" hidden="1">
      <c r="A65" s="57" t="s">
        <v>34</v>
      </c>
      <c r="B65" s="115" t="s">
        <v>83</v>
      </c>
      <c r="C65" s="107" t="s">
        <v>14</v>
      </c>
      <c r="D65" s="12" t="s">
        <v>10</v>
      </c>
      <c r="E65" s="12" t="s">
        <v>99</v>
      </c>
      <c r="F65" s="60" t="s">
        <v>35</v>
      </c>
      <c r="G65" s="135">
        <v>12300</v>
      </c>
    </row>
    <row r="66" spans="1:7" ht="12.75" hidden="1">
      <c r="A66" s="42" t="s">
        <v>73</v>
      </c>
      <c r="B66" s="115" t="s">
        <v>83</v>
      </c>
      <c r="C66" s="34" t="s">
        <v>74</v>
      </c>
      <c r="D66" s="35"/>
      <c r="E66" s="35"/>
      <c r="F66" s="129"/>
      <c r="G66" s="144">
        <f>G68+G70+G72+G74</f>
        <v>1000478.0000000001</v>
      </c>
    </row>
    <row r="67" spans="1:7" ht="14.25" customHeight="1">
      <c r="A67" s="41" t="s">
        <v>75</v>
      </c>
      <c r="B67" s="115" t="s">
        <v>83</v>
      </c>
      <c r="C67" s="30" t="s">
        <v>74</v>
      </c>
      <c r="D67" s="13" t="s">
        <v>13</v>
      </c>
      <c r="E67" s="12"/>
      <c r="F67" s="60"/>
      <c r="G67" s="133">
        <f>G68</f>
        <v>825394</v>
      </c>
    </row>
    <row r="68" spans="1:7" ht="38.25">
      <c r="A68" s="39" t="s">
        <v>100</v>
      </c>
      <c r="B68" s="115" t="s">
        <v>83</v>
      </c>
      <c r="C68" s="36" t="s">
        <v>74</v>
      </c>
      <c r="D68" s="28" t="s">
        <v>13</v>
      </c>
      <c r="E68" s="11" t="s">
        <v>101</v>
      </c>
      <c r="F68" s="130"/>
      <c r="G68" s="134">
        <f>G69</f>
        <v>825394</v>
      </c>
    </row>
    <row r="69" spans="1:7" ht="25.5">
      <c r="A69" s="43" t="s">
        <v>34</v>
      </c>
      <c r="B69" s="115" t="s">
        <v>83</v>
      </c>
      <c r="C69" s="44" t="s">
        <v>74</v>
      </c>
      <c r="D69" s="45" t="s">
        <v>13</v>
      </c>
      <c r="E69" s="12" t="s">
        <v>101</v>
      </c>
      <c r="F69" s="131" t="s">
        <v>35</v>
      </c>
      <c r="G69" s="135">
        <v>825394</v>
      </c>
    </row>
    <row r="70" spans="1:7" ht="28.5" customHeight="1">
      <c r="A70" s="39" t="s">
        <v>76</v>
      </c>
      <c r="B70" s="115" t="s">
        <v>83</v>
      </c>
      <c r="C70" s="36" t="s">
        <v>74</v>
      </c>
      <c r="D70" s="28" t="s">
        <v>13</v>
      </c>
      <c r="E70" s="11" t="s">
        <v>77</v>
      </c>
      <c r="F70" s="130"/>
      <c r="G70" s="134">
        <f>G71</f>
        <v>110052.8</v>
      </c>
    </row>
    <row r="71" spans="1:7" ht="29.25" customHeight="1">
      <c r="A71" s="43" t="s">
        <v>34</v>
      </c>
      <c r="B71" s="115" t="s">
        <v>83</v>
      </c>
      <c r="C71" s="44" t="s">
        <v>74</v>
      </c>
      <c r="D71" s="45" t="s">
        <v>13</v>
      </c>
      <c r="E71" s="27" t="s">
        <v>77</v>
      </c>
      <c r="F71" s="131" t="s">
        <v>35</v>
      </c>
      <c r="G71" s="135">
        <v>110052.8</v>
      </c>
    </row>
    <row r="72" spans="1:7" ht="28.5" customHeight="1">
      <c r="A72" s="39" t="s">
        <v>102</v>
      </c>
      <c r="B72" s="115" t="s">
        <v>83</v>
      </c>
      <c r="C72" s="36" t="s">
        <v>74</v>
      </c>
      <c r="D72" s="28" t="s">
        <v>13</v>
      </c>
      <c r="E72" s="109" t="s">
        <v>103</v>
      </c>
      <c r="F72" s="130"/>
      <c r="G72" s="134">
        <f>G73</f>
        <v>54025.92</v>
      </c>
    </row>
    <row r="73" spans="1:7" ht="15.75" customHeight="1">
      <c r="A73" s="43" t="s">
        <v>34</v>
      </c>
      <c r="B73" s="115" t="s">
        <v>83</v>
      </c>
      <c r="C73" s="44" t="s">
        <v>74</v>
      </c>
      <c r="D73" s="45" t="s">
        <v>13</v>
      </c>
      <c r="E73" s="27" t="s">
        <v>103</v>
      </c>
      <c r="F73" s="131" t="s">
        <v>35</v>
      </c>
      <c r="G73" s="135">
        <v>54025.92</v>
      </c>
    </row>
    <row r="74" spans="1:7" ht="25.5">
      <c r="A74" s="39" t="s">
        <v>104</v>
      </c>
      <c r="B74" s="115" t="s">
        <v>83</v>
      </c>
      <c r="C74" s="36" t="s">
        <v>74</v>
      </c>
      <c r="D74" s="28" t="s">
        <v>13</v>
      </c>
      <c r="E74" s="109" t="s">
        <v>105</v>
      </c>
      <c r="F74" s="130"/>
      <c r="G74" s="134">
        <f>G75</f>
        <v>11005.28</v>
      </c>
    </row>
    <row r="75" spans="1:7" ht="29.25" customHeight="1">
      <c r="A75" s="43" t="s">
        <v>34</v>
      </c>
      <c r="B75" s="115" t="s">
        <v>83</v>
      </c>
      <c r="C75" s="44" t="s">
        <v>74</v>
      </c>
      <c r="D75" s="45" t="s">
        <v>13</v>
      </c>
      <c r="E75" s="27" t="s">
        <v>105</v>
      </c>
      <c r="F75" s="131" t="s">
        <v>35</v>
      </c>
      <c r="G75" s="135">
        <v>11005.28</v>
      </c>
    </row>
    <row r="76" spans="1:7" ht="25.5" customHeight="1">
      <c r="A76" s="119" t="s">
        <v>67</v>
      </c>
      <c r="B76" s="117" t="s">
        <v>83</v>
      </c>
      <c r="C76" s="111"/>
      <c r="D76" s="111"/>
      <c r="E76" s="112"/>
      <c r="F76" s="113"/>
      <c r="G76" s="146">
        <f>G8+G33+G39+G45+G54+G58+G66+G30</f>
        <v>12230411.7</v>
      </c>
    </row>
    <row r="77" spans="2:7" ht="0.75" customHeight="1">
      <c r="B77" s="116"/>
      <c r="E77" s="23"/>
      <c r="F77" s="23"/>
      <c r="G77" s="24"/>
    </row>
    <row r="78" spans="2:7" ht="12.75">
      <c r="B78" s="116"/>
      <c r="E78" s="25"/>
      <c r="F78" s="25"/>
      <c r="G78" s="26"/>
    </row>
    <row r="79" ht="12.75">
      <c r="B79" s="116"/>
    </row>
    <row r="80" ht="12.75">
      <c r="B80" s="116"/>
    </row>
    <row r="81" ht="12.75">
      <c r="B81" s="116"/>
    </row>
    <row r="82" ht="12.75">
      <c r="B82" s="116"/>
    </row>
    <row r="83" ht="12.75">
      <c r="B83" s="116"/>
    </row>
    <row r="84" ht="12.75">
      <c r="B84" s="116"/>
    </row>
    <row r="85" ht="12.75">
      <c r="B85" s="116"/>
    </row>
    <row r="86" ht="12.75">
      <c r="B86" s="116"/>
    </row>
    <row r="87" ht="12.75">
      <c r="B87" s="116"/>
    </row>
    <row r="88" ht="12.75">
      <c r="B88" s="116"/>
    </row>
    <row r="89" ht="12.75">
      <c r="B89" s="116"/>
    </row>
    <row r="90" ht="12.75">
      <c r="B90" s="116"/>
    </row>
    <row r="91" ht="12.75">
      <c r="B91" s="116"/>
    </row>
    <row r="92" ht="12.75">
      <c r="B92" s="116"/>
    </row>
    <row r="93" ht="12.75">
      <c r="B93" s="116"/>
    </row>
    <row r="94" ht="12.75">
      <c r="B94" s="116"/>
    </row>
    <row r="95" ht="12.75">
      <c r="B95" s="116"/>
    </row>
    <row r="96" ht="12.75">
      <c r="B96" s="116"/>
    </row>
    <row r="97" ht="12.75">
      <c r="B97" s="116"/>
    </row>
    <row r="98" ht="12.75">
      <c r="B98" s="116"/>
    </row>
  </sheetData>
  <sheetProtection/>
  <mergeCells count="2">
    <mergeCell ref="E1:G1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76.28125" style="0" customWidth="1"/>
    <col min="2" max="2" width="4.7109375" style="0" customWidth="1"/>
    <col min="3" max="3" width="4.28125" style="0" customWidth="1"/>
    <col min="4" max="4" width="14.28125" style="0" customWidth="1"/>
    <col min="5" max="5" width="5.140625" style="0" customWidth="1"/>
    <col min="6" max="6" width="15.00390625" style="0" customWidth="1"/>
  </cols>
  <sheetData>
    <row r="1" spans="4:6" ht="18" customHeight="1">
      <c r="D1" s="147" t="s">
        <v>78</v>
      </c>
      <c r="E1" s="147"/>
      <c r="F1" s="147"/>
    </row>
    <row r="2" spans="4:8" ht="18.75" customHeight="1">
      <c r="D2" s="1" t="s">
        <v>79</v>
      </c>
      <c r="E2" s="1"/>
      <c r="H2" s="2"/>
    </row>
    <row r="3" spans="2:8" ht="12.75" customHeight="1">
      <c r="B3" s="29"/>
      <c r="D3" s="29" t="s">
        <v>81</v>
      </c>
      <c r="E3" s="1"/>
      <c r="H3" s="2"/>
    </row>
    <row r="4" spans="1:8" ht="40.5" customHeight="1">
      <c r="A4" s="150" t="s">
        <v>80</v>
      </c>
      <c r="B4" s="150"/>
      <c r="C4" s="150"/>
      <c r="D4" s="150"/>
      <c r="E4" s="150"/>
      <c r="F4" s="151"/>
      <c r="G4" s="152"/>
      <c r="H4" s="2"/>
    </row>
    <row r="5" spans="1:5" ht="23.25" customHeight="1">
      <c r="A5" s="148"/>
      <c r="B5" s="148"/>
      <c r="C5" s="148"/>
      <c r="D5" s="148"/>
      <c r="E5" s="148"/>
    </row>
    <row r="6" spans="1:6" ht="13.5" thickBot="1">
      <c r="A6" s="3"/>
      <c r="B6" s="4"/>
      <c r="C6" s="4"/>
      <c r="D6" s="1"/>
      <c r="E6" s="1"/>
      <c r="F6" s="5" t="s">
        <v>17</v>
      </c>
    </row>
    <row r="7" spans="1:6" ht="48.75" customHeight="1" thickBot="1">
      <c r="A7" s="6" t="s">
        <v>18</v>
      </c>
      <c r="B7" s="7" t="s">
        <v>19</v>
      </c>
      <c r="C7" s="8" t="s">
        <v>20</v>
      </c>
      <c r="D7" s="9" t="s">
        <v>21</v>
      </c>
      <c r="E7" s="10" t="s">
        <v>22</v>
      </c>
      <c r="F7" s="145" t="s">
        <v>68</v>
      </c>
    </row>
    <row r="8" spans="1:6" ht="16.5" thickBot="1">
      <c r="A8" s="47" t="s">
        <v>23</v>
      </c>
      <c r="B8" s="48" t="s">
        <v>10</v>
      </c>
      <c r="C8" s="49"/>
      <c r="D8" s="49"/>
      <c r="E8" s="50"/>
      <c r="F8" s="114">
        <f>F9+F13+F27</f>
        <v>1110307.35</v>
      </c>
    </row>
    <row r="9" spans="1:6" ht="27.75" customHeight="1">
      <c r="A9" s="51" t="s">
        <v>24</v>
      </c>
      <c r="B9" s="52" t="s">
        <v>10</v>
      </c>
      <c r="C9" s="53" t="s">
        <v>11</v>
      </c>
      <c r="D9" s="53"/>
      <c r="E9" s="54"/>
      <c r="F9" s="133">
        <f>F10</f>
        <v>422000</v>
      </c>
    </row>
    <row r="10" spans="1:6" ht="15.75" customHeight="1">
      <c r="A10" s="55" t="s">
        <v>25</v>
      </c>
      <c r="B10" s="56" t="s">
        <v>10</v>
      </c>
      <c r="C10" s="11" t="s">
        <v>11</v>
      </c>
      <c r="D10" s="11" t="s">
        <v>26</v>
      </c>
      <c r="E10" s="77"/>
      <c r="F10" s="134">
        <f>F11+F12</f>
        <v>422000</v>
      </c>
    </row>
    <row r="11" spans="1:6" ht="28.5" customHeight="1">
      <c r="A11" s="57" t="s">
        <v>27</v>
      </c>
      <c r="B11" s="58" t="s">
        <v>10</v>
      </c>
      <c r="C11" s="12" t="s">
        <v>11</v>
      </c>
      <c r="D11" s="12" t="s">
        <v>26</v>
      </c>
      <c r="E11" s="60" t="s">
        <v>28</v>
      </c>
      <c r="F11" s="135">
        <v>340000</v>
      </c>
    </row>
    <row r="12" spans="1:6" ht="28.5" customHeight="1">
      <c r="A12" s="59" t="s">
        <v>0</v>
      </c>
      <c r="B12" s="58" t="s">
        <v>10</v>
      </c>
      <c r="C12" s="12" t="s">
        <v>11</v>
      </c>
      <c r="D12" s="12" t="s">
        <v>26</v>
      </c>
      <c r="E12" s="60" t="s">
        <v>29</v>
      </c>
      <c r="F12" s="135">
        <v>82000</v>
      </c>
    </row>
    <row r="13" spans="1:6" ht="29.25" customHeight="1">
      <c r="A13" s="61" t="s">
        <v>30</v>
      </c>
      <c r="B13" s="62" t="s">
        <v>10</v>
      </c>
      <c r="C13" s="13" t="s">
        <v>15</v>
      </c>
      <c r="D13" s="13"/>
      <c r="E13" s="63"/>
      <c r="F13" s="133">
        <f>F14+F21+F23+F25</f>
        <v>681200</v>
      </c>
    </row>
    <row r="14" spans="1:6" ht="28.5" customHeight="1">
      <c r="A14" s="64" t="s">
        <v>31</v>
      </c>
      <c r="B14" s="65" t="s">
        <v>10</v>
      </c>
      <c r="C14" s="11" t="s">
        <v>15</v>
      </c>
      <c r="D14" s="11" t="s">
        <v>32</v>
      </c>
      <c r="E14" s="77"/>
      <c r="F14" s="134">
        <f>SUM(F15:F20)</f>
        <v>619200</v>
      </c>
    </row>
    <row r="15" spans="1:6" ht="28.5" customHeight="1">
      <c r="A15" s="57" t="s">
        <v>27</v>
      </c>
      <c r="B15" s="58" t="s">
        <v>10</v>
      </c>
      <c r="C15" s="12" t="s">
        <v>15</v>
      </c>
      <c r="D15" s="12" t="s">
        <v>32</v>
      </c>
      <c r="E15" s="60" t="s">
        <v>28</v>
      </c>
      <c r="F15" s="135">
        <v>242200</v>
      </c>
    </row>
    <row r="16" spans="1:6" ht="12.75" customHeight="1">
      <c r="A16" s="57" t="s">
        <v>1</v>
      </c>
      <c r="B16" s="58" t="s">
        <v>10</v>
      </c>
      <c r="C16" s="12" t="s">
        <v>15</v>
      </c>
      <c r="D16" s="12" t="s">
        <v>32</v>
      </c>
      <c r="E16" s="66" t="s">
        <v>33</v>
      </c>
      <c r="F16" s="135">
        <v>7000</v>
      </c>
    </row>
    <row r="17" spans="1:6" ht="30.75" customHeight="1">
      <c r="A17" s="59" t="s">
        <v>0</v>
      </c>
      <c r="B17" s="14" t="s">
        <v>10</v>
      </c>
      <c r="C17" s="12" t="s">
        <v>15</v>
      </c>
      <c r="D17" s="12" t="s">
        <v>32</v>
      </c>
      <c r="E17" s="66" t="s">
        <v>29</v>
      </c>
      <c r="F17" s="135">
        <v>93500</v>
      </c>
    </row>
    <row r="18" spans="1:6" ht="14.25" customHeight="1">
      <c r="A18" s="57" t="s">
        <v>34</v>
      </c>
      <c r="B18" s="67" t="s">
        <v>10</v>
      </c>
      <c r="C18" s="60" t="s">
        <v>15</v>
      </c>
      <c r="D18" s="12" t="s">
        <v>32</v>
      </c>
      <c r="E18" s="66" t="s">
        <v>35</v>
      </c>
      <c r="F18" s="135">
        <v>251000</v>
      </c>
    </row>
    <row r="19" spans="1:6" ht="21" customHeight="1">
      <c r="A19" s="57" t="s">
        <v>37</v>
      </c>
      <c r="B19" s="67" t="s">
        <v>10</v>
      </c>
      <c r="C19" s="60" t="s">
        <v>15</v>
      </c>
      <c r="D19" s="12" t="s">
        <v>32</v>
      </c>
      <c r="E19" s="66" t="s">
        <v>38</v>
      </c>
      <c r="F19" s="135">
        <v>8500</v>
      </c>
    </row>
    <row r="20" spans="1:6" ht="15.75" customHeight="1">
      <c r="A20" s="57" t="s">
        <v>3</v>
      </c>
      <c r="B20" s="67" t="s">
        <v>10</v>
      </c>
      <c r="C20" s="60" t="s">
        <v>15</v>
      </c>
      <c r="D20" s="12" t="s">
        <v>32</v>
      </c>
      <c r="E20" s="66" t="s">
        <v>39</v>
      </c>
      <c r="F20" s="135">
        <v>17000</v>
      </c>
    </row>
    <row r="21" spans="1:6" ht="42.75" customHeight="1">
      <c r="A21" s="68" t="s">
        <v>85</v>
      </c>
      <c r="B21" s="69" t="s">
        <v>10</v>
      </c>
      <c r="C21" s="11" t="s">
        <v>15</v>
      </c>
      <c r="D21" s="11" t="s">
        <v>69</v>
      </c>
      <c r="E21" s="77"/>
      <c r="F21" s="134">
        <f>F22</f>
        <v>10000</v>
      </c>
    </row>
    <row r="22" spans="1:6" ht="26.25" customHeight="1">
      <c r="A22" s="70" t="s">
        <v>2</v>
      </c>
      <c r="B22" s="71" t="s">
        <v>10</v>
      </c>
      <c r="C22" s="12" t="s">
        <v>15</v>
      </c>
      <c r="D22" s="12" t="s">
        <v>69</v>
      </c>
      <c r="E22" s="60" t="s">
        <v>36</v>
      </c>
      <c r="F22" s="135">
        <v>10000</v>
      </c>
    </row>
    <row r="23" spans="1:6" ht="28.5" customHeight="1">
      <c r="A23" s="72" t="s">
        <v>40</v>
      </c>
      <c r="B23" s="65" t="s">
        <v>10</v>
      </c>
      <c r="C23" s="11" t="s">
        <v>15</v>
      </c>
      <c r="D23" s="11" t="s">
        <v>41</v>
      </c>
      <c r="E23" s="77"/>
      <c r="F23" s="134">
        <f>F24</f>
        <v>50000</v>
      </c>
    </row>
    <row r="24" spans="1:6" ht="18" customHeight="1">
      <c r="A24" s="70" t="s">
        <v>2</v>
      </c>
      <c r="B24" s="71" t="s">
        <v>10</v>
      </c>
      <c r="C24" s="12" t="s">
        <v>15</v>
      </c>
      <c r="D24" s="12" t="s">
        <v>41</v>
      </c>
      <c r="E24" s="60" t="s">
        <v>36</v>
      </c>
      <c r="F24" s="135">
        <v>50000</v>
      </c>
    </row>
    <row r="25" spans="1:6" ht="41.25" customHeight="1">
      <c r="A25" s="73" t="s">
        <v>42</v>
      </c>
      <c r="B25" s="15" t="s">
        <v>10</v>
      </c>
      <c r="C25" s="16" t="s">
        <v>15</v>
      </c>
      <c r="D25" s="16" t="s">
        <v>43</v>
      </c>
      <c r="E25" s="120"/>
      <c r="F25" s="136">
        <f>F26</f>
        <v>2000</v>
      </c>
    </row>
    <row r="26" spans="1:6" ht="21.75" customHeight="1">
      <c r="A26" s="57" t="s">
        <v>34</v>
      </c>
      <c r="B26" s="67" t="s">
        <v>10</v>
      </c>
      <c r="C26" s="12" t="s">
        <v>15</v>
      </c>
      <c r="D26" s="12" t="s">
        <v>43</v>
      </c>
      <c r="E26" s="60" t="s">
        <v>35</v>
      </c>
      <c r="F26" s="135">
        <v>2000</v>
      </c>
    </row>
    <row r="27" spans="1:6" ht="16.5" customHeight="1">
      <c r="A27" s="74" t="s">
        <v>4</v>
      </c>
      <c r="B27" s="75" t="s">
        <v>10</v>
      </c>
      <c r="C27" s="13" t="s">
        <v>44</v>
      </c>
      <c r="D27" s="13"/>
      <c r="E27" s="63"/>
      <c r="F27" s="133">
        <f>F28</f>
        <v>7107.35</v>
      </c>
    </row>
    <row r="28" spans="1:6" ht="19.5" customHeight="1">
      <c r="A28" s="76" t="s">
        <v>45</v>
      </c>
      <c r="B28" s="69" t="s">
        <v>10</v>
      </c>
      <c r="C28" s="11" t="s">
        <v>44</v>
      </c>
      <c r="D28" s="11" t="s">
        <v>46</v>
      </c>
      <c r="E28" s="77"/>
      <c r="F28" s="134">
        <f>F29</f>
        <v>7107.35</v>
      </c>
    </row>
    <row r="29" spans="1:6" ht="16.5" customHeight="1">
      <c r="A29" s="57" t="s">
        <v>34</v>
      </c>
      <c r="B29" s="67" t="s">
        <v>10</v>
      </c>
      <c r="C29" s="12" t="s">
        <v>44</v>
      </c>
      <c r="D29" s="12" t="s">
        <v>46</v>
      </c>
      <c r="E29" s="60" t="s">
        <v>35</v>
      </c>
      <c r="F29" s="135">
        <v>7107.35</v>
      </c>
    </row>
    <row r="30" spans="1:6" ht="14.25" customHeight="1">
      <c r="A30" s="78" t="s">
        <v>86</v>
      </c>
      <c r="B30" s="79" t="s">
        <v>10</v>
      </c>
      <c r="C30" s="33" t="s">
        <v>16</v>
      </c>
      <c r="D30" s="33"/>
      <c r="E30" s="80"/>
      <c r="F30" s="137">
        <f>F31</f>
        <v>20000</v>
      </c>
    </row>
    <row r="31" spans="1:6" ht="16.5" customHeight="1">
      <c r="A31" s="81" t="s">
        <v>87</v>
      </c>
      <c r="B31" s="67" t="s">
        <v>10</v>
      </c>
      <c r="C31" s="12" t="s">
        <v>16</v>
      </c>
      <c r="D31" s="12" t="s">
        <v>88</v>
      </c>
      <c r="E31" s="60"/>
      <c r="F31" s="135">
        <f>F32</f>
        <v>20000</v>
      </c>
    </row>
    <row r="32" spans="1:6" ht="16.5" customHeight="1">
      <c r="A32" s="59" t="s">
        <v>89</v>
      </c>
      <c r="B32" s="67" t="s">
        <v>10</v>
      </c>
      <c r="C32" s="12" t="s">
        <v>16</v>
      </c>
      <c r="D32" s="12" t="s">
        <v>88</v>
      </c>
      <c r="E32" s="60" t="s">
        <v>35</v>
      </c>
      <c r="F32" s="135">
        <v>20000</v>
      </c>
    </row>
    <row r="33" spans="1:6" ht="16.5" customHeight="1">
      <c r="A33" s="78" t="s">
        <v>47</v>
      </c>
      <c r="B33" s="82" t="s">
        <v>11</v>
      </c>
      <c r="C33" s="83"/>
      <c r="D33" s="83"/>
      <c r="E33" s="84"/>
      <c r="F33" s="114">
        <f>F34</f>
        <v>75000</v>
      </c>
    </row>
    <row r="34" spans="1:6" ht="12.75">
      <c r="A34" s="61" t="s">
        <v>5</v>
      </c>
      <c r="B34" s="62" t="s">
        <v>11</v>
      </c>
      <c r="C34" s="13" t="s">
        <v>12</v>
      </c>
      <c r="D34" s="13"/>
      <c r="E34" s="63"/>
      <c r="F34" s="133">
        <f>F35</f>
        <v>75000</v>
      </c>
    </row>
    <row r="35" spans="1:6" ht="27.75" customHeight="1">
      <c r="A35" s="85" t="s">
        <v>48</v>
      </c>
      <c r="B35" s="56" t="s">
        <v>11</v>
      </c>
      <c r="C35" s="11" t="s">
        <v>12</v>
      </c>
      <c r="D35" s="11" t="s">
        <v>49</v>
      </c>
      <c r="E35" s="77"/>
      <c r="F35" s="134">
        <f>F36+F38+F37</f>
        <v>75000</v>
      </c>
    </row>
    <row r="36" spans="1:6" ht="25.5">
      <c r="A36" s="57" t="s">
        <v>27</v>
      </c>
      <c r="B36" s="58" t="s">
        <v>11</v>
      </c>
      <c r="C36" s="12" t="s">
        <v>12</v>
      </c>
      <c r="D36" s="12" t="s">
        <v>49</v>
      </c>
      <c r="E36" s="60" t="s">
        <v>28</v>
      </c>
      <c r="F36" s="135">
        <v>56000</v>
      </c>
    </row>
    <row r="37" spans="1:6" ht="25.5">
      <c r="A37" s="59" t="s">
        <v>0</v>
      </c>
      <c r="B37" s="58" t="s">
        <v>11</v>
      </c>
      <c r="C37" s="12" t="s">
        <v>12</v>
      </c>
      <c r="D37" s="12" t="s">
        <v>49</v>
      </c>
      <c r="E37" s="60" t="s">
        <v>29</v>
      </c>
      <c r="F37" s="135">
        <v>17000</v>
      </c>
    </row>
    <row r="38" spans="1:6" ht="16.5" customHeight="1">
      <c r="A38" s="57" t="s">
        <v>34</v>
      </c>
      <c r="B38" s="58" t="s">
        <v>11</v>
      </c>
      <c r="C38" s="12" t="s">
        <v>12</v>
      </c>
      <c r="D38" s="12" t="s">
        <v>49</v>
      </c>
      <c r="E38" s="60" t="s">
        <v>35</v>
      </c>
      <c r="F38" s="135">
        <v>2000</v>
      </c>
    </row>
    <row r="39" spans="1:6" ht="15.75">
      <c r="A39" s="40" t="s">
        <v>50</v>
      </c>
      <c r="B39" s="32" t="s">
        <v>12</v>
      </c>
      <c r="C39" s="17"/>
      <c r="D39" s="17"/>
      <c r="E39" s="121"/>
      <c r="F39" s="137">
        <f>F40</f>
        <v>38500</v>
      </c>
    </row>
    <row r="40" spans="1:6" ht="12.75">
      <c r="A40" s="41" t="s">
        <v>6</v>
      </c>
      <c r="B40" s="30" t="s">
        <v>12</v>
      </c>
      <c r="C40" s="13" t="s">
        <v>71</v>
      </c>
      <c r="D40" s="13"/>
      <c r="E40" s="63"/>
      <c r="F40" s="133">
        <f>F41+F43</f>
        <v>38500</v>
      </c>
    </row>
    <row r="41" spans="1:6" ht="12.75">
      <c r="A41" s="37" t="s">
        <v>51</v>
      </c>
      <c r="B41" s="31" t="s">
        <v>12</v>
      </c>
      <c r="C41" s="11" t="s">
        <v>71</v>
      </c>
      <c r="D41" s="11" t="s">
        <v>52</v>
      </c>
      <c r="E41" s="77"/>
      <c r="F41" s="134">
        <f>F42</f>
        <v>0</v>
      </c>
    </row>
    <row r="42" spans="1:6" ht="12.75">
      <c r="A42" s="38" t="s">
        <v>34</v>
      </c>
      <c r="B42" s="14" t="s">
        <v>12</v>
      </c>
      <c r="C42" s="12" t="s">
        <v>71</v>
      </c>
      <c r="D42" s="12" t="s">
        <v>52</v>
      </c>
      <c r="E42" s="60" t="s">
        <v>35</v>
      </c>
      <c r="F42" s="135">
        <v>0</v>
      </c>
    </row>
    <row r="43" spans="1:6" ht="12.75">
      <c r="A43" s="37" t="s">
        <v>70</v>
      </c>
      <c r="B43" s="31" t="s">
        <v>12</v>
      </c>
      <c r="C43" s="11" t="s">
        <v>71</v>
      </c>
      <c r="D43" s="11" t="s">
        <v>72</v>
      </c>
      <c r="E43" s="77"/>
      <c r="F43" s="134">
        <f>F44</f>
        <v>38500</v>
      </c>
    </row>
    <row r="44" spans="1:6" ht="12.75">
      <c r="A44" s="38" t="s">
        <v>34</v>
      </c>
      <c r="B44" s="14" t="s">
        <v>12</v>
      </c>
      <c r="C44" s="12" t="s">
        <v>71</v>
      </c>
      <c r="D44" s="12" t="s">
        <v>72</v>
      </c>
      <c r="E44" s="60" t="s">
        <v>35</v>
      </c>
      <c r="F44" s="135">
        <v>38500</v>
      </c>
    </row>
    <row r="45" spans="1:6" ht="15.75">
      <c r="A45" s="78" t="s">
        <v>53</v>
      </c>
      <c r="B45" s="86" t="s">
        <v>15</v>
      </c>
      <c r="C45" s="87"/>
      <c r="D45" s="87"/>
      <c r="E45" s="88"/>
      <c r="F45" s="114">
        <f>F46</f>
        <v>1350839.85</v>
      </c>
    </row>
    <row r="46" spans="1:6" ht="12.75">
      <c r="A46" s="89" t="s">
        <v>54</v>
      </c>
      <c r="B46" s="90" t="s">
        <v>15</v>
      </c>
      <c r="C46" s="18" t="s">
        <v>55</v>
      </c>
      <c r="D46" s="18"/>
      <c r="E46" s="122"/>
      <c r="F46" s="138">
        <f>F47+F50+F52</f>
        <v>1350839.85</v>
      </c>
    </row>
    <row r="47" spans="1:6" ht="33.75" customHeight="1">
      <c r="A47" s="91" t="s">
        <v>90</v>
      </c>
      <c r="B47" s="92" t="s">
        <v>15</v>
      </c>
      <c r="C47" s="20" t="s">
        <v>55</v>
      </c>
      <c r="D47" s="20" t="s">
        <v>91</v>
      </c>
      <c r="E47" s="123"/>
      <c r="F47" s="139">
        <f>F48</f>
        <v>292000</v>
      </c>
    </row>
    <row r="48" spans="1:6" ht="12.75">
      <c r="A48" s="57" t="s">
        <v>34</v>
      </c>
      <c r="B48" s="93" t="s">
        <v>15</v>
      </c>
      <c r="C48" s="21" t="s">
        <v>55</v>
      </c>
      <c r="D48" s="21" t="s">
        <v>91</v>
      </c>
      <c r="E48" s="124" t="s">
        <v>35</v>
      </c>
      <c r="F48" s="140">
        <v>292000</v>
      </c>
    </row>
    <row r="49" spans="1:6" ht="12.75">
      <c r="A49" s="94" t="s">
        <v>56</v>
      </c>
      <c r="B49" s="95" t="s">
        <v>15</v>
      </c>
      <c r="C49" s="19" t="s">
        <v>55</v>
      </c>
      <c r="D49" s="19" t="s">
        <v>57</v>
      </c>
      <c r="E49" s="125"/>
      <c r="F49" s="141">
        <f>F50+F52</f>
        <v>1058839.85</v>
      </c>
    </row>
    <row r="50" spans="1:6" ht="26.25" customHeight="1">
      <c r="A50" s="91" t="s">
        <v>58</v>
      </c>
      <c r="B50" s="92" t="s">
        <v>15</v>
      </c>
      <c r="C50" s="20" t="s">
        <v>55</v>
      </c>
      <c r="D50" s="20" t="s">
        <v>59</v>
      </c>
      <c r="E50" s="123"/>
      <c r="F50" s="139">
        <f>F51</f>
        <v>300000</v>
      </c>
    </row>
    <row r="51" spans="1:6" ht="20.25" customHeight="1">
      <c r="A51" s="57" t="s">
        <v>34</v>
      </c>
      <c r="B51" s="93" t="s">
        <v>15</v>
      </c>
      <c r="C51" s="21" t="s">
        <v>55</v>
      </c>
      <c r="D51" s="21" t="s">
        <v>59</v>
      </c>
      <c r="E51" s="124" t="s">
        <v>35</v>
      </c>
      <c r="F51" s="140">
        <v>300000</v>
      </c>
    </row>
    <row r="52" spans="1:6" ht="12.75" customHeight="1">
      <c r="A52" s="91" t="s">
        <v>60</v>
      </c>
      <c r="B52" s="92" t="s">
        <v>15</v>
      </c>
      <c r="C52" s="20" t="s">
        <v>55</v>
      </c>
      <c r="D52" s="20" t="s">
        <v>61</v>
      </c>
      <c r="E52" s="123"/>
      <c r="F52" s="139">
        <f>F53</f>
        <v>758839.85</v>
      </c>
    </row>
    <row r="53" spans="1:6" ht="19.5" customHeight="1" thickBot="1">
      <c r="A53" s="57" t="s">
        <v>34</v>
      </c>
      <c r="B53" s="93" t="s">
        <v>15</v>
      </c>
      <c r="C53" s="21" t="s">
        <v>55</v>
      </c>
      <c r="D53" s="21" t="s">
        <v>61</v>
      </c>
      <c r="E53" s="124" t="s">
        <v>35</v>
      </c>
      <c r="F53" s="140">
        <v>758839.85</v>
      </c>
    </row>
    <row r="54" spans="1:6" ht="16.5" customHeight="1" thickBot="1">
      <c r="A54" s="96" t="s">
        <v>62</v>
      </c>
      <c r="B54" s="97" t="s">
        <v>13</v>
      </c>
      <c r="C54" s="97"/>
      <c r="D54" s="97"/>
      <c r="E54" s="126"/>
      <c r="F54" s="137">
        <f>F55</f>
        <v>7696486.5</v>
      </c>
    </row>
    <row r="55" spans="1:6" ht="15" customHeight="1">
      <c r="A55" s="98" t="s">
        <v>7</v>
      </c>
      <c r="B55" s="99" t="s">
        <v>13</v>
      </c>
      <c r="C55" s="99" t="s">
        <v>10</v>
      </c>
      <c r="D55" s="99"/>
      <c r="E55" s="127"/>
      <c r="F55" s="142">
        <f>F56</f>
        <v>7696486.5</v>
      </c>
    </row>
    <row r="56" spans="1:6" ht="26.25" customHeight="1">
      <c r="A56" s="100" t="s">
        <v>92</v>
      </c>
      <c r="B56" s="31" t="s">
        <v>13</v>
      </c>
      <c r="C56" s="11" t="s">
        <v>10</v>
      </c>
      <c r="D56" s="11" t="s">
        <v>93</v>
      </c>
      <c r="E56" s="77"/>
      <c r="F56" s="140">
        <f>F57</f>
        <v>7696486.5</v>
      </c>
    </row>
    <row r="57" spans="1:6" ht="25.5">
      <c r="A57" s="38" t="s">
        <v>94</v>
      </c>
      <c r="B57" s="14" t="s">
        <v>13</v>
      </c>
      <c r="C57" s="12" t="s">
        <v>10</v>
      </c>
      <c r="D57" s="12" t="s">
        <v>93</v>
      </c>
      <c r="E57" s="60" t="s">
        <v>95</v>
      </c>
      <c r="F57" s="140">
        <v>7696486.5</v>
      </c>
    </row>
    <row r="58" spans="1:6" ht="15.75">
      <c r="A58" s="78" t="s">
        <v>63</v>
      </c>
      <c r="B58" s="82" t="s">
        <v>14</v>
      </c>
      <c r="C58" s="101"/>
      <c r="D58" s="101"/>
      <c r="E58" s="102"/>
      <c r="F58" s="114">
        <f>F59</f>
        <v>938800</v>
      </c>
    </row>
    <row r="59" spans="1:6" ht="12.75">
      <c r="A59" s="103" t="s">
        <v>8</v>
      </c>
      <c r="B59" s="104" t="s">
        <v>14</v>
      </c>
      <c r="C59" s="13" t="s">
        <v>10</v>
      </c>
      <c r="D59" s="13"/>
      <c r="E59" s="63"/>
      <c r="F59" s="133">
        <f>F60+F62+F64</f>
        <v>938800</v>
      </c>
    </row>
    <row r="60" spans="1:6" ht="15" customHeight="1">
      <c r="A60" s="105" t="s">
        <v>64</v>
      </c>
      <c r="B60" s="106" t="s">
        <v>14</v>
      </c>
      <c r="C60" s="22" t="s">
        <v>10</v>
      </c>
      <c r="D60" s="22" t="s">
        <v>65</v>
      </c>
      <c r="E60" s="128"/>
      <c r="F60" s="143">
        <f>F61</f>
        <v>682060</v>
      </c>
    </row>
    <row r="61" spans="1:6" ht="39" customHeight="1">
      <c r="A61" s="57" t="s">
        <v>9</v>
      </c>
      <c r="B61" s="107" t="s">
        <v>14</v>
      </c>
      <c r="C61" s="12" t="s">
        <v>10</v>
      </c>
      <c r="D61" s="12" t="s">
        <v>65</v>
      </c>
      <c r="E61" s="60" t="s">
        <v>66</v>
      </c>
      <c r="F61" s="135">
        <v>682060</v>
      </c>
    </row>
    <row r="62" spans="1:6" ht="26.25" customHeight="1">
      <c r="A62" s="108" t="s">
        <v>96</v>
      </c>
      <c r="B62" s="106" t="s">
        <v>14</v>
      </c>
      <c r="C62" s="22" t="s">
        <v>10</v>
      </c>
      <c r="D62" s="22" t="s">
        <v>97</v>
      </c>
      <c r="E62" s="128"/>
      <c r="F62" s="143">
        <f>F63</f>
        <v>244440</v>
      </c>
    </row>
    <row r="63" spans="1:6" ht="14.25" customHeight="1">
      <c r="A63" s="57" t="s">
        <v>34</v>
      </c>
      <c r="B63" s="107" t="s">
        <v>14</v>
      </c>
      <c r="C63" s="12" t="s">
        <v>10</v>
      </c>
      <c r="D63" s="12" t="s">
        <v>97</v>
      </c>
      <c r="E63" s="60" t="s">
        <v>35</v>
      </c>
      <c r="F63" s="135">
        <v>244440</v>
      </c>
    </row>
    <row r="64" spans="1:6" ht="36.75" customHeight="1">
      <c r="A64" s="108" t="s">
        <v>98</v>
      </c>
      <c r="B64" s="106" t="s">
        <v>14</v>
      </c>
      <c r="C64" s="22" t="s">
        <v>10</v>
      </c>
      <c r="D64" s="22" t="s">
        <v>99</v>
      </c>
      <c r="E64" s="128"/>
      <c r="F64" s="143">
        <f>F65</f>
        <v>12300</v>
      </c>
    </row>
    <row r="65" spans="1:6" ht="23.25" customHeight="1">
      <c r="A65" s="57" t="s">
        <v>34</v>
      </c>
      <c r="B65" s="107" t="s">
        <v>14</v>
      </c>
      <c r="C65" s="12" t="s">
        <v>10</v>
      </c>
      <c r="D65" s="12" t="s">
        <v>99</v>
      </c>
      <c r="E65" s="60" t="s">
        <v>35</v>
      </c>
      <c r="F65" s="135">
        <v>12300</v>
      </c>
    </row>
    <row r="66" spans="1:6" ht="15" customHeight="1">
      <c r="A66" s="42" t="s">
        <v>73</v>
      </c>
      <c r="B66" s="34" t="s">
        <v>74</v>
      </c>
      <c r="C66" s="35"/>
      <c r="D66" s="35"/>
      <c r="E66" s="129"/>
      <c r="F66" s="144">
        <f>F68+F70+F72+F74</f>
        <v>1000478.0000000001</v>
      </c>
    </row>
    <row r="67" spans="1:6" ht="12.75">
      <c r="A67" s="41" t="s">
        <v>75</v>
      </c>
      <c r="B67" s="30" t="s">
        <v>74</v>
      </c>
      <c r="C67" s="13" t="s">
        <v>13</v>
      </c>
      <c r="D67" s="12"/>
      <c r="E67" s="60"/>
      <c r="F67" s="133">
        <f>F68</f>
        <v>825394</v>
      </c>
    </row>
    <row r="68" spans="1:6" ht="25.5">
      <c r="A68" s="39" t="s">
        <v>100</v>
      </c>
      <c r="B68" s="36" t="s">
        <v>74</v>
      </c>
      <c r="C68" s="28" t="s">
        <v>13</v>
      </c>
      <c r="D68" s="11" t="s">
        <v>101</v>
      </c>
      <c r="E68" s="130"/>
      <c r="F68" s="134">
        <f>F69</f>
        <v>825394</v>
      </c>
    </row>
    <row r="69" spans="1:6" ht="12.75">
      <c r="A69" s="43" t="s">
        <v>34</v>
      </c>
      <c r="B69" s="44" t="s">
        <v>74</v>
      </c>
      <c r="C69" s="45" t="s">
        <v>13</v>
      </c>
      <c r="D69" s="12" t="s">
        <v>101</v>
      </c>
      <c r="E69" s="131" t="s">
        <v>35</v>
      </c>
      <c r="F69" s="135">
        <v>825394</v>
      </c>
    </row>
    <row r="70" spans="1:6" ht="25.5">
      <c r="A70" s="39" t="s">
        <v>76</v>
      </c>
      <c r="B70" s="36" t="s">
        <v>74</v>
      </c>
      <c r="C70" s="28" t="s">
        <v>13</v>
      </c>
      <c r="D70" s="11" t="s">
        <v>77</v>
      </c>
      <c r="E70" s="130"/>
      <c r="F70" s="134">
        <f>F71</f>
        <v>110052.8</v>
      </c>
    </row>
    <row r="71" spans="1:6" ht="12.75">
      <c r="A71" s="43" t="s">
        <v>34</v>
      </c>
      <c r="B71" s="44" t="s">
        <v>74</v>
      </c>
      <c r="C71" s="45" t="s">
        <v>13</v>
      </c>
      <c r="D71" s="27" t="s">
        <v>77</v>
      </c>
      <c r="E71" s="131" t="s">
        <v>35</v>
      </c>
      <c r="F71" s="135">
        <v>110052.8</v>
      </c>
    </row>
    <row r="72" spans="1:6" ht="25.5">
      <c r="A72" s="39" t="s">
        <v>102</v>
      </c>
      <c r="B72" s="36" t="s">
        <v>74</v>
      </c>
      <c r="C72" s="28" t="s">
        <v>13</v>
      </c>
      <c r="D72" s="109" t="s">
        <v>103</v>
      </c>
      <c r="E72" s="130"/>
      <c r="F72" s="134">
        <f>F73</f>
        <v>54025.92</v>
      </c>
    </row>
    <row r="73" spans="1:6" ht="12.75">
      <c r="A73" s="43" t="s">
        <v>34</v>
      </c>
      <c r="B73" s="44" t="s">
        <v>74</v>
      </c>
      <c r="C73" s="45" t="s">
        <v>13</v>
      </c>
      <c r="D73" s="27" t="s">
        <v>103</v>
      </c>
      <c r="E73" s="131" t="s">
        <v>35</v>
      </c>
      <c r="F73" s="135">
        <v>54025.92</v>
      </c>
    </row>
    <row r="74" spans="1:6" ht="25.5">
      <c r="A74" s="39" t="s">
        <v>104</v>
      </c>
      <c r="B74" s="36" t="s">
        <v>74</v>
      </c>
      <c r="C74" s="28" t="s">
        <v>13</v>
      </c>
      <c r="D74" s="109" t="s">
        <v>105</v>
      </c>
      <c r="E74" s="130"/>
      <c r="F74" s="134">
        <f>F75</f>
        <v>11005.28</v>
      </c>
    </row>
    <row r="75" spans="1:6" ht="12.75">
      <c r="A75" s="43" t="s">
        <v>34</v>
      </c>
      <c r="B75" s="44" t="s">
        <v>74</v>
      </c>
      <c r="C75" s="45" t="s">
        <v>13</v>
      </c>
      <c r="D75" s="27" t="s">
        <v>105</v>
      </c>
      <c r="E75" s="131" t="s">
        <v>35</v>
      </c>
      <c r="F75" s="135">
        <v>11005.28</v>
      </c>
    </row>
    <row r="76" spans="1:6" ht="15.75">
      <c r="A76" s="110" t="s">
        <v>67</v>
      </c>
      <c r="B76" s="111"/>
      <c r="C76" s="111"/>
      <c r="D76" s="112"/>
      <c r="E76" s="113"/>
      <c r="F76" s="114">
        <f>F8+F33+F39+F45+F54+F58+F66+F30</f>
        <v>12230411.7</v>
      </c>
    </row>
    <row r="77" spans="4:6" ht="12.75">
      <c r="D77" s="23"/>
      <c r="E77" s="132"/>
      <c r="F77" s="24"/>
    </row>
    <row r="78" spans="4:6" ht="12.75">
      <c r="D78" s="25"/>
      <c r="E78" s="25"/>
      <c r="F78" s="26"/>
    </row>
  </sheetData>
  <sheetProtection/>
  <mergeCells count="4">
    <mergeCell ref="D1:F1"/>
    <mergeCell ref="A5:E5"/>
    <mergeCell ref="A4:E4"/>
    <mergeCell ref="F4:G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Mariya Alexandrovna</cp:lastModifiedBy>
  <cp:lastPrinted>2017-08-10T11:41:28Z</cp:lastPrinted>
  <dcterms:created xsi:type="dcterms:W3CDTF">2016-08-05T13:11:12Z</dcterms:created>
  <dcterms:modified xsi:type="dcterms:W3CDTF">2017-08-14T09:33:45Z</dcterms:modified>
  <cp:category/>
  <cp:version/>
  <cp:contentType/>
  <cp:contentStatus/>
</cp:coreProperties>
</file>