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<sst xmlns="http://schemas.openxmlformats.org/spreadsheetml/2006/main" count="262" uniqueCount="89">
  <si>
    <t>Таблица 2</t>
  </si>
  <si>
    <t xml:space="preserve">Плановый период                               </t>
  </si>
  <si>
    <t xml:space="preserve">всего </t>
  </si>
  <si>
    <t>БДО &lt;1&gt;</t>
  </si>
  <si>
    <t>БПО &lt;2&gt;</t>
  </si>
  <si>
    <t>Культура</t>
  </si>
  <si>
    <t>Подраздел</t>
  </si>
  <si>
    <t>Целевая статья</t>
  </si>
  <si>
    <t>01</t>
  </si>
  <si>
    <t>03</t>
  </si>
  <si>
    <t>04</t>
  </si>
  <si>
    <t>Наименование</t>
  </si>
  <si>
    <t>Код администратора</t>
  </si>
  <si>
    <t>Раздел</t>
  </si>
  <si>
    <t>Вид расходов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</si>
  <si>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</si>
  <si>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</si>
  <si>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05</t>
  </si>
  <si>
    <t>Жилищно-коммунальное хозяйство</t>
  </si>
  <si>
    <t>02</t>
  </si>
  <si>
    <t>08</t>
  </si>
  <si>
    <t xml:space="preserve">       ИТОГО РАСХОДОВ:</t>
  </si>
  <si>
    <t>Текущий год</t>
  </si>
  <si>
    <t xml:space="preserve"> ОБЪЕМЫ БЮДЖЕТНЫХ АССИГНОВАНИЙ</t>
  </si>
  <si>
    <t>Администрация Вешкельского сельского поселения</t>
  </si>
  <si>
    <t>028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</si>
  <si>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</si>
  <si>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</si>
  <si>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</si>
  <si>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</si>
  <si>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</si>
  <si>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</si>
  <si>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по главным распорядителям бюджетных средств по разделам, подразделам, целевым 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</si>
  <si>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</si>
  <si>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</si>
  <si>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</si>
  <si>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</si>
  <si>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 xml:space="preserve"> руб.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</si>
  <si>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</si>
  <si>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</si>
  <si>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</si>
  <si>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</si>
  <si>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</si>
  <si>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</si>
  <si>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</si>
  <si>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</si>
  <si>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</si>
  <si>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</si>
  <si>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</si>
  <si>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</si>
  <si>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</si>
  <si>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</si>
  <si>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</si>
  <si>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</si>
  <si>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</si>
  <si>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</si>
  <si>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</si>
  <si>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06 0 4214</t>
  </si>
  <si>
    <t>Другие общегосударственные вопросы</t>
  </si>
  <si>
    <t>13</t>
  </si>
  <si>
    <t>30 0 5118</t>
  </si>
  <si>
    <t>08 0 7218</t>
  </si>
  <si>
    <t>Национальная экономика</t>
  </si>
  <si>
    <t>Дорожное хозяйство(дорожные фонды)</t>
  </si>
  <si>
    <t>09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</si>
  <si>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</si>
  <si>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</si>
  <si>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</si>
  <si>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</si>
  <si>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</si>
  <si>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</si>
  <si>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</si>
  <si>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</si>
  <si>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</si>
  <si>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прочих налогов, сборов и иных обязательных платежей</t>
  </si>
  <si>
    <t>852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</si>
  <si>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</si>
  <si>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</si>
  <si>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</si>
  <si>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</si>
  <si>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</si>
  <si>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</si>
  <si>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</si>
  <si>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</si>
  <si>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Отчетный год</t>
  </si>
  <si>
    <t>0794303</t>
  </si>
  <si>
    <t>Софинансирование за счет средств местного бюджета субсидии на мероприятия по сохранению мемориальных, военно–исторических объектов и памятников в рамках государственной программы Республики Карелия «Культура Республики Карелия»</t>
  </si>
  <si>
    <t>статьям и видам расходов в 2016- 2018 годах</t>
  </si>
  <si>
    <t xml:space="preserve">2016 год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</si>
</sst>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#,##0.0"/>
    <numFmt numFmtId="172" formatCode="#,##0.000"/>
  </numFmts>
  <fonts count="26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171" fontId="5" fillId="0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4" fontId="5" fillId="0" borderId="18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wrapText="1"/>
    </xf>
    <xf numFmtId="49" fontId="5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 locked="0"/>
    </xf>
    <xf numFmtId="49" fontId="5" fillId="0" borderId="22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vertical="top"/>
    </xf>
    <xf numFmtId="0" fontId="5" fillId="0" borderId="23" xfId="0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" fontId="5" fillId="0" borderId="26" xfId="0" applyNumberFormat="1" applyFont="1" applyFill="1" applyBorder="1" applyAlignment="1">
      <alignment vertical="top"/>
    </xf>
    <xf numFmtId="49" fontId="5" fillId="0" borderId="27" xfId="0" applyNumberFormat="1" applyFont="1" applyFill="1" applyBorder="1" applyAlignment="1" applyProtection="1">
      <alignment horizontal="center" vertical="top"/>
      <protection/>
    </xf>
    <xf numFmtId="49" fontId="5" fillId="0" borderId="20" xfId="0" applyNumberFormat="1" applyFont="1" applyFill="1" applyBorder="1" applyAlignment="1" applyProtection="1">
      <alignment horizontal="center" vertical="top"/>
      <protection locked="0"/>
    </xf>
    <xf numFmtId="49" fontId="5" fillId="0" borderId="28" xfId="0" applyNumberFormat="1" applyFont="1" applyFill="1" applyBorder="1" applyAlignment="1" applyProtection="1">
      <alignment horizontal="center" vertical="top"/>
      <protection locked="0"/>
    </xf>
    <xf numFmtId="49" fontId="5" fillId="0" borderId="29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 applyProtection="1">
      <alignment horizontal="center" vertical="top"/>
      <protection locked="0"/>
    </xf>
    <xf numFmtId="49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Fill="1" applyBorder="1" applyAlignment="1">
      <alignment/>
    </xf>
    <xf numFmtId="172" fontId="5" fillId="0" borderId="11" xfId="0" applyNumberFormat="1" applyFont="1" applyFill="1" applyBorder="1" applyAlignment="1">
      <alignment vertical="top"/>
    </xf>
    <xf numFmtId="49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5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12.00390625" style="0" customWidth="1"/>
    <col min="6" max="6" width="6.625" style="0" customWidth="1"/>
    <col min="7" max="7" width="12.625" style="0" customWidth="1"/>
    <col min="8" max="8" width="13.125" style="0" bestFit="1" customWidth="1"/>
    <col min="9" max="9" width="10.125" style="0" customWidth="1"/>
    <col min="10" max="10" width="11.00390625" style="0" customWidth="1"/>
    <col min="15" max="15" width="10.00390625" style="0" bestFit="1" customWidth="1"/>
    <col min="17" max="17" width="6.875" style="0" customWidth="1"/>
  </cols>
  <sheetData>
    <row r="1" spans="1:13" ht="15.75">
      <c r="A1" s="1"/>
      <c r="M1" s="1" t="s">
        <v>0</v>
      </c>
    </row>
    <row r="2" ht="15.75">
      <c r="A2" s="1"/>
    </row>
    <row r="3" ht="15.75">
      <c r="A3" s="1"/>
    </row>
    <row r="4" spans="1:2" ht="12.75">
      <c r="A4" s="2"/>
      <c r="B4" s="2" t="s">
        <v>23</v>
      </c>
    </row>
    <row r="5" spans="1:2" ht="12.75">
      <c r="A5" s="2"/>
      <c r="B5" s="2" t="s">
        <v>32</v>
      </c>
    </row>
    <row r="6" spans="1:2" ht="12.75">
      <c r="A6" s="3"/>
      <c r="B6" s="6" t="s">
        <v>87</v>
      </c>
    </row>
    <row r="7" ht="13.5" thickBot="1">
      <c r="A7" s="4" t="s">
        <v>37</v>
      </c>
    </row>
    <row r="8" spans="1:17" ht="12.75" customHeight="1">
      <c r="A8" s="67" t="s">
        <v>11</v>
      </c>
      <c r="B8" s="70" t="s">
        <v>12</v>
      </c>
      <c r="C8" s="73" t="s">
        <v>13</v>
      </c>
      <c r="D8" s="76" t="s">
        <v>6</v>
      </c>
      <c r="E8" s="79" t="s">
        <v>7</v>
      </c>
      <c r="F8" s="82" t="s">
        <v>14</v>
      </c>
      <c r="G8" s="61" t="s">
        <v>84</v>
      </c>
      <c r="H8" s="61" t="s">
        <v>22</v>
      </c>
      <c r="I8" s="85" t="s">
        <v>1</v>
      </c>
      <c r="J8" s="86"/>
      <c r="K8" s="86"/>
      <c r="L8" s="86"/>
      <c r="M8" s="86"/>
      <c r="N8" s="86"/>
      <c r="O8" s="86"/>
      <c r="P8" s="86"/>
      <c r="Q8" s="87"/>
    </row>
    <row r="9" spans="1:17" ht="13.5" thickBot="1">
      <c r="A9" s="68"/>
      <c r="B9" s="71"/>
      <c r="C9" s="74"/>
      <c r="D9" s="77"/>
      <c r="E9" s="80"/>
      <c r="F9" s="83"/>
      <c r="G9" s="62"/>
      <c r="H9" s="62"/>
      <c r="I9" s="88"/>
      <c r="J9" s="89"/>
      <c r="K9" s="89"/>
      <c r="L9" s="89"/>
      <c r="M9" s="89"/>
      <c r="N9" s="89"/>
      <c r="O9" s="89"/>
      <c r="P9" s="89"/>
      <c r="Q9" s="90"/>
    </row>
    <row r="10" spans="1:17" ht="13.5" thickBot="1">
      <c r="A10" s="68"/>
      <c r="B10" s="71"/>
      <c r="C10" s="74"/>
      <c r="D10" s="77"/>
      <c r="E10" s="80"/>
      <c r="F10" s="83"/>
      <c r="G10" s="62"/>
      <c r="H10" s="62"/>
      <c r="I10" s="64" t="s">
        <v>88</v>
      </c>
      <c r="J10" s="65"/>
      <c r="K10" s="66"/>
      <c r="L10" s="64">
        <v>2017</v>
      </c>
      <c r="M10" s="65"/>
      <c r="N10" s="66"/>
      <c r="O10" s="64">
        <v>2017</v>
      </c>
      <c r="P10" s="65"/>
      <c r="Q10" s="66"/>
    </row>
    <row r="11" spans="1:17" ht="12.75">
      <c r="A11" s="68"/>
      <c r="B11" s="71"/>
      <c r="C11" s="74"/>
      <c r="D11" s="77"/>
      <c r="E11" s="80"/>
      <c r="F11" s="83"/>
      <c r="G11" s="62"/>
      <c r="H11" s="62"/>
      <c r="I11" s="61" t="s">
        <v>2</v>
      </c>
      <c r="J11" s="61" t="s">
        <v>3</v>
      </c>
      <c r="K11" s="61" t="s">
        <v>4</v>
      </c>
      <c r="L11" s="61" t="s">
        <v>2</v>
      </c>
      <c r="M11" s="61" t="s">
        <v>3</v>
      </c>
      <c r="N11" s="61" t="s">
        <v>4</v>
      </c>
      <c r="O11" s="61" t="s">
        <v>2</v>
      </c>
      <c r="P11" s="61" t="s">
        <v>3</v>
      </c>
      <c r="Q11" s="61" t="s">
        <v>4</v>
      </c>
    </row>
    <row r="12" spans="1:17" ht="12.75">
      <c r="A12" s="68"/>
      <c r="B12" s="71"/>
      <c r="C12" s="74"/>
      <c r="D12" s="77"/>
      <c r="E12" s="80"/>
      <c r="F12" s="8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36.75" customHeight="1" thickBot="1">
      <c r="A13" s="69"/>
      <c r="B13" s="72"/>
      <c r="C13" s="75"/>
      <c r="D13" s="78"/>
      <c r="E13" s="81"/>
      <c r="F13" s="84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8.75" customHeight="1" thickBot="1">
      <c r="A14" s="31" t="s">
        <v>24</v>
      </c>
      <c r="B14" s="32" t="s">
        <v>25</v>
      </c>
      <c r="C14" s="13"/>
      <c r="D14" s="13"/>
      <c r="E14" s="30"/>
      <c r="F14" s="33"/>
      <c r="G14" s="29"/>
      <c r="H14" s="29"/>
      <c r="I14" s="29"/>
      <c r="J14" s="5"/>
      <c r="K14" s="5"/>
      <c r="L14" s="5"/>
      <c r="M14" s="5"/>
      <c r="N14" s="5"/>
      <c r="O14" s="5"/>
      <c r="P14" s="5"/>
      <c r="Q14" s="5"/>
    </row>
    <row r="15" spans="1:17" ht="13.5" thickBot="1">
      <c r="A15" s="44" t="s">
        <v>15</v>
      </c>
      <c r="B15" s="35" t="s">
        <v>25</v>
      </c>
      <c r="C15" s="45" t="s">
        <v>8</v>
      </c>
      <c r="D15" s="46"/>
      <c r="E15" s="46"/>
      <c r="F15" s="47"/>
      <c r="G15" s="48">
        <f>G16+G19+G33</f>
        <v>1459542.6</v>
      </c>
      <c r="H15" s="48">
        <v>1295438.52</v>
      </c>
      <c r="I15" s="48">
        <v>1055400</v>
      </c>
      <c r="J15" s="48">
        <f>I15</f>
        <v>1055400</v>
      </c>
      <c r="K15" s="8"/>
      <c r="L15" s="7">
        <f>I15*0.744834437</f>
        <v>786098.2648098</v>
      </c>
      <c r="M15" s="7">
        <f>L15</f>
        <v>786098.2648098</v>
      </c>
      <c r="N15" s="8"/>
      <c r="O15" s="7">
        <f>M15</f>
        <v>786098.2648098</v>
      </c>
      <c r="P15" s="7">
        <f>O15</f>
        <v>786098.2648098</v>
      </c>
      <c r="Q15" s="8"/>
    </row>
    <row r="16" spans="1:17" ht="23.25" thickBot="1">
      <c r="A16" s="34" t="s">
        <v>26</v>
      </c>
      <c r="B16" s="11" t="s">
        <v>25</v>
      </c>
      <c r="C16" s="49" t="s">
        <v>8</v>
      </c>
      <c r="D16" s="50" t="s">
        <v>19</v>
      </c>
      <c r="E16" s="50"/>
      <c r="F16" s="51"/>
      <c r="G16" s="36">
        <v>568532.87</v>
      </c>
      <c r="H16" s="36">
        <v>333712.87</v>
      </c>
      <c r="I16" s="36">
        <f>I17</f>
        <v>408200</v>
      </c>
      <c r="J16" s="48">
        <f aca="true" t="shared" si="0" ref="J16:J62">I16</f>
        <v>408200</v>
      </c>
      <c r="K16" s="8"/>
      <c r="L16" s="7">
        <f aca="true" t="shared" si="1" ref="L16:L62">I16*0.744834437</f>
        <v>304041.41718339996</v>
      </c>
      <c r="M16" s="10">
        <f aca="true" t="shared" si="2" ref="M16:M62">L16</f>
        <v>304041.41718339996</v>
      </c>
      <c r="N16" s="8"/>
      <c r="O16" s="10">
        <f aca="true" t="shared" si="3" ref="O16:O57">M16</f>
        <v>304041.41718339996</v>
      </c>
      <c r="P16" s="10">
        <f aca="true" t="shared" si="4" ref="P16:P62">O16</f>
        <v>304041.41718339996</v>
      </c>
      <c r="Q16" s="8"/>
    </row>
    <row r="17" spans="1:17" ht="12" customHeight="1" thickBot="1">
      <c r="A17" s="22" t="s">
        <v>27</v>
      </c>
      <c r="B17" s="11" t="s">
        <v>25</v>
      </c>
      <c r="C17" s="52" t="s">
        <v>8</v>
      </c>
      <c r="D17" s="39" t="s">
        <v>19</v>
      </c>
      <c r="E17" s="39" t="s">
        <v>42</v>
      </c>
      <c r="F17" s="39"/>
      <c r="G17" s="43">
        <f>G18</f>
        <v>568532.87</v>
      </c>
      <c r="H17" s="43">
        <f>H16</f>
        <v>333712.87</v>
      </c>
      <c r="I17" s="43">
        <f>I18</f>
        <v>408200</v>
      </c>
      <c r="J17" s="48">
        <f t="shared" si="0"/>
        <v>408200</v>
      </c>
      <c r="K17" s="8"/>
      <c r="L17" s="7">
        <f t="shared" si="1"/>
        <v>304041.41718339996</v>
      </c>
      <c r="M17" s="10">
        <f t="shared" si="2"/>
        <v>304041.41718339996</v>
      </c>
      <c r="N17" s="8"/>
      <c r="O17" s="10">
        <f t="shared" si="3"/>
        <v>304041.41718339996</v>
      </c>
      <c r="P17" s="10">
        <f t="shared" si="4"/>
        <v>304041.41718339996</v>
      </c>
      <c r="Q17" s="8"/>
    </row>
    <row r="18" spans="1:17" ht="23.25" thickBot="1">
      <c r="A18" s="53" t="s">
        <v>43</v>
      </c>
      <c r="B18" s="11" t="s">
        <v>25</v>
      </c>
      <c r="C18" s="52" t="s">
        <v>8</v>
      </c>
      <c r="D18" s="39" t="s">
        <v>19</v>
      </c>
      <c r="E18" s="39" t="s">
        <v>42</v>
      </c>
      <c r="F18" s="39" t="s">
        <v>44</v>
      </c>
      <c r="G18" s="43">
        <f>G16</f>
        <v>568532.87</v>
      </c>
      <c r="H18" s="43">
        <f>H17</f>
        <v>333712.87</v>
      </c>
      <c r="I18" s="43">
        <v>408200</v>
      </c>
      <c r="J18" s="48">
        <f t="shared" si="0"/>
        <v>408200</v>
      </c>
      <c r="K18" s="8"/>
      <c r="L18" s="7">
        <f t="shared" si="1"/>
        <v>304041.41718339996</v>
      </c>
      <c r="M18" s="10">
        <f t="shared" si="2"/>
        <v>304041.41718339996</v>
      </c>
      <c r="N18" s="8"/>
      <c r="O18" s="10">
        <f t="shared" si="3"/>
        <v>304041.41718339996</v>
      </c>
      <c r="P18" s="10">
        <f t="shared" si="4"/>
        <v>304041.41718339996</v>
      </c>
      <c r="Q18" s="8"/>
    </row>
    <row r="19" spans="1:17" ht="14.25" customHeight="1" thickBot="1">
      <c r="A19" s="14" t="s">
        <v>16</v>
      </c>
      <c r="B19" s="11" t="s">
        <v>25</v>
      </c>
      <c r="C19" s="15" t="s">
        <v>8</v>
      </c>
      <c r="D19" s="39" t="s">
        <v>10</v>
      </c>
      <c r="E19" s="39"/>
      <c r="F19" s="12"/>
      <c r="G19" s="43">
        <v>877809.73</v>
      </c>
      <c r="H19" s="43">
        <v>533164.65</v>
      </c>
      <c r="I19" s="43">
        <v>626200</v>
      </c>
      <c r="J19" s="48">
        <f t="shared" si="0"/>
        <v>626200</v>
      </c>
      <c r="K19" s="8"/>
      <c r="L19" s="7">
        <f t="shared" si="1"/>
        <v>466415.32444939995</v>
      </c>
      <c r="M19" s="10">
        <f t="shared" si="2"/>
        <v>466415.32444939995</v>
      </c>
      <c r="N19" s="8"/>
      <c r="O19" s="10">
        <f t="shared" si="3"/>
        <v>466415.32444939995</v>
      </c>
      <c r="P19" s="10">
        <f t="shared" si="4"/>
        <v>466415.32444939995</v>
      </c>
      <c r="Q19" s="8"/>
    </row>
    <row r="20" spans="1:17" ht="34.5" thickBot="1">
      <c r="A20" s="54" t="s">
        <v>45</v>
      </c>
      <c r="B20" s="11" t="s">
        <v>25</v>
      </c>
      <c r="C20" s="15" t="s">
        <v>8</v>
      </c>
      <c r="D20" s="39" t="s">
        <v>10</v>
      </c>
      <c r="E20" s="39" t="s">
        <v>46</v>
      </c>
      <c r="F20" s="40"/>
      <c r="G20" s="43">
        <v>498103.17</v>
      </c>
      <c r="H20" s="43">
        <v>821428.95</v>
      </c>
      <c r="I20" s="43">
        <f>I19</f>
        <v>626200</v>
      </c>
      <c r="J20" s="48">
        <f t="shared" si="0"/>
        <v>626200</v>
      </c>
      <c r="K20" s="8"/>
      <c r="L20" s="7">
        <f t="shared" si="1"/>
        <v>466415.32444939995</v>
      </c>
      <c r="M20" s="10">
        <f t="shared" si="2"/>
        <v>466415.32444939995</v>
      </c>
      <c r="N20" s="8"/>
      <c r="O20" s="10">
        <f t="shared" si="3"/>
        <v>466415.32444939995</v>
      </c>
      <c r="P20" s="10">
        <f t="shared" si="4"/>
        <v>466415.32444939995</v>
      </c>
      <c r="Q20" s="8"/>
    </row>
    <row r="21" spans="1:17" ht="21.75" customHeight="1" thickBot="1">
      <c r="A21" s="53" t="s">
        <v>43</v>
      </c>
      <c r="B21" s="11" t="s">
        <v>25</v>
      </c>
      <c r="C21" s="52" t="s">
        <v>8</v>
      </c>
      <c r="D21" s="39" t="s">
        <v>10</v>
      </c>
      <c r="E21" s="39" t="s">
        <v>46</v>
      </c>
      <c r="F21" s="39" t="s">
        <v>44</v>
      </c>
      <c r="G21" s="43">
        <v>492128.81</v>
      </c>
      <c r="H21" s="43">
        <v>289367.94</v>
      </c>
      <c r="I21" s="43">
        <v>400000</v>
      </c>
      <c r="J21" s="48">
        <f t="shared" si="0"/>
        <v>400000</v>
      </c>
      <c r="K21" s="8"/>
      <c r="L21" s="7">
        <f t="shared" si="1"/>
        <v>297933.77479999996</v>
      </c>
      <c r="M21" s="10">
        <f t="shared" si="2"/>
        <v>297933.77479999996</v>
      </c>
      <c r="N21" s="8"/>
      <c r="O21" s="10">
        <f t="shared" si="3"/>
        <v>297933.77479999996</v>
      </c>
      <c r="P21" s="10">
        <f t="shared" si="4"/>
        <v>297933.77479999996</v>
      </c>
      <c r="Q21" s="8"/>
    </row>
    <row r="22" spans="1:17" ht="23.25" thickBot="1">
      <c r="A22" s="53" t="s">
        <v>47</v>
      </c>
      <c r="B22" s="11" t="s">
        <v>25</v>
      </c>
      <c r="C22" s="52" t="s">
        <v>8</v>
      </c>
      <c r="D22" s="39" t="s">
        <v>10</v>
      </c>
      <c r="E22" s="39" t="s">
        <v>46</v>
      </c>
      <c r="F22" s="55" t="s">
        <v>48</v>
      </c>
      <c r="G22" s="43">
        <v>14593.4</v>
      </c>
      <c r="H22" s="43">
        <v>13448.07</v>
      </c>
      <c r="I22" s="43">
        <v>14000</v>
      </c>
      <c r="J22" s="48">
        <f t="shared" si="0"/>
        <v>14000</v>
      </c>
      <c r="K22" s="8"/>
      <c r="L22" s="7">
        <f t="shared" si="1"/>
        <v>10427.682117999999</v>
      </c>
      <c r="M22" s="10">
        <f t="shared" si="2"/>
        <v>10427.682117999999</v>
      </c>
      <c r="N22" s="8"/>
      <c r="O22" s="10">
        <f t="shared" si="3"/>
        <v>10427.682117999999</v>
      </c>
      <c r="P22" s="10">
        <f t="shared" si="4"/>
        <v>10427.682117999999</v>
      </c>
      <c r="Q22" s="8"/>
    </row>
    <row r="23" spans="1:17" ht="23.25" thickBot="1">
      <c r="A23" s="53" t="s">
        <v>49</v>
      </c>
      <c r="B23" s="11" t="s">
        <v>25</v>
      </c>
      <c r="C23" s="38" t="s">
        <v>50</v>
      </c>
      <c r="D23" s="12" t="s">
        <v>10</v>
      </c>
      <c r="E23" s="39" t="s">
        <v>46</v>
      </c>
      <c r="F23" s="55" t="s">
        <v>51</v>
      </c>
      <c r="G23" s="43">
        <v>14860.14</v>
      </c>
      <c r="H23" s="43">
        <v>13000</v>
      </c>
      <c r="I23" s="43">
        <v>0</v>
      </c>
      <c r="J23" s="48">
        <f t="shared" si="0"/>
        <v>0</v>
      </c>
      <c r="K23" s="8"/>
      <c r="L23" s="7">
        <f t="shared" si="1"/>
        <v>0</v>
      </c>
      <c r="M23" s="10">
        <f t="shared" si="2"/>
        <v>0</v>
      </c>
      <c r="N23" s="8"/>
      <c r="O23" s="10">
        <f t="shared" si="3"/>
        <v>0</v>
      </c>
      <c r="P23" s="10">
        <f t="shared" si="4"/>
        <v>0</v>
      </c>
      <c r="Q23" s="8"/>
    </row>
    <row r="24" spans="1:17" ht="23.25" thickBot="1">
      <c r="A24" s="53" t="s">
        <v>52</v>
      </c>
      <c r="B24" s="11" t="s">
        <v>25</v>
      </c>
      <c r="C24" s="38" t="s">
        <v>8</v>
      </c>
      <c r="D24" s="12" t="s">
        <v>10</v>
      </c>
      <c r="E24" s="39" t="s">
        <v>46</v>
      </c>
      <c r="F24" s="55" t="s">
        <v>53</v>
      </c>
      <c r="G24" s="43">
        <v>319286.34</v>
      </c>
      <c r="H24" s="43">
        <v>202248.64</v>
      </c>
      <c r="I24" s="43">
        <v>196000</v>
      </c>
      <c r="J24" s="48">
        <f t="shared" si="0"/>
        <v>196000</v>
      </c>
      <c r="K24" s="8"/>
      <c r="L24" s="7">
        <f t="shared" si="1"/>
        <v>145987.549652</v>
      </c>
      <c r="M24" s="10">
        <f t="shared" si="2"/>
        <v>145987.549652</v>
      </c>
      <c r="N24" s="8"/>
      <c r="O24" s="10">
        <f t="shared" si="3"/>
        <v>145987.549652</v>
      </c>
      <c r="P24" s="10">
        <f t="shared" si="4"/>
        <v>145987.549652</v>
      </c>
      <c r="Q24" s="8"/>
    </row>
    <row r="25" spans="1:17" ht="14.25" customHeight="1" thickBot="1">
      <c r="A25" s="53" t="s">
        <v>54</v>
      </c>
      <c r="B25" s="11" t="s">
        <v>25</v>
      </c>
      <c r="C25" s="38" t="s">
        <v>8</v>
      </c>
      <c r="D25" s="12" t="s">
        <v>10</v>
      </c>
      <c r="E25" s="39" t="s">
        <v>46</v>
      </c>
      <c r="F25" s="55" t="s">
        <v>55</v>
      </c>
      <c r="G25" s="43"/>
      <c r="H25" s="43">
        <v>0</v>
      </c>
      <c r="I25" s="43">
        <v>0</v>
      </c>
      <c r="J25" s="48">
        <f t="shared" si="0"/>
        <v>0</v>
      </c>
      <c r="K25" s="8"/>
      <c r="L25" s="7">
        <f t="shared" si="1"/>
        <v>0</v>
      </c>
      <c r="M25" s="10">
        <f t="shared" si="2"/>
        <v>0</v>
      </c>
      <c r="N25" s="8"/>
      <c r="O25" s="10">
        <f t="shared" si="3"/>
        <v>0</v>
      </c>
      <c r="P25" s="10">
        <f t="shared" si="4"/>
        <v>0</v>
      </c>
      <c r="Q25" s="8"/>
    </row>
    <row r="26" spans="1:17" ht="21" customHeight="1" thickBot="1">
      <c r="A26" s="53" t="s">
        <v>74</v>
      </c>
      <c r="B26" s="11" t="s">
        <v>25</v>
      </c>
      <c r="C26" s="38" t="s">
        <v>8</v>
      </c>
      <c r="D26" s="12" t="s">
        <v>10</v>
      </c>
      <c r="E26" s="39" t="s">
        <v>46</v>
      </c>
      <c r="F26" s="55" t="s">
        <v>75</v>
      </c>
      <c r="G26" s="43">
        <v>23441.04</v>
      </c>
      <c r="H26" s="43">
        <v>12100</v>
      </c>
      <c r="I26" s="43">
        <v>14000</v>
      </c>
      <c r="J26" s="48">
        <f t="shared" si="0"/>
        <v>14000</v>
      </c>
      <c r="K26" s="8"/>
      <c r="L26" s="7">
        <f t="shared" si="1"/>
        <v>10427.682117999999</v>
      </c>
      <c r="M26" s="10">
        <f t="shared" si="2"/>
        <v>10427.682117999999</v>
      </c>
      <c r="N26" s="8"/>
      <c r="O26" s="10">
        <f t="shared" si="3"/>
        <v>10427.682117999999</v>
      </c>
      <c r="P26" s="10">
        <f t="shared" si="4"/>
        <v>10427.682117999999</v>
      </c>
      <c r="Q26" s="8"/>
    </row>
    <row r="27" spans="1:17" ht="46.5" customHeight="1" thickBot="1">
      <c r="A27" s="41" t="s">
        <v>76</v>
      </c>
      <c r="B27" s="11" t="s">
        <v>25</v>
      </c>
      <c r="C27" s="38" t="s">
        <v>8</v>
      </c>
      <c r="D27" s="39" t="s">
        <v>10</v>
      </c>
      <c r="E27" s="39" t="s">
        <v>77</v>
      </c>
      <c r="F27" s="40"/>
      <c r="G27" s="43">
        <v>11000</v>
      </c>
      <c r="H27" s="43">
        <v>500</v>
      </c>
      <c r="I27" s="43">
        <v>10000</v>
      </c>
      <c r="J27" s="48">
        <f t="shared" si="0"/>
        <v>10000</v>
      </c>
      <c r="K27" s="8"/>
      <c r="L27" s="7">
        <f t="shared" si="1"/>
        <v>7448.34437</v>
      </c>
      <c r="M27" s="10">
        <f t="shared" si="2"/>
        <v>7448.34437</v>
      </c>
      <c r="N27" s="8"/>
      <c r="O27" s="10">
        <f t="shared" si="3"/>
        <v>7448.34437</v>
      </c>
      <c r="P27" s="10">
        <f t="shared" si="4"/>
        <v>7448.34437</v>
      </c>
      <c r="Q27" s="8"/>
    </row>
    <row r="28" spans="1:17" ht="15.75" customHeight="1" thickBot="1">
      <c r="A28" s="16" t="s">
        <v>31</v>
      </c>
      <c r="B28" s="11" t="s">
        <v>25</v>
      </c>
      <c r="C28" s="15" t="s">
        <v>8</v>
      </c>
      <c r="D28" s="39" t="s">
        <v>10</v>
      </c>
      <c r="E28" s="39" t="s">
        <v>77</v>
      </c>
      <c r="F28" s="39" t="s">
        <v>56</v>
      </c>
      <c r="G28" s="43">
        <v>11000</v>
      </c>
      <c r="H28" s="43">
        <v>500</v>
      </c>
      <c r="I28" s="43">
        <v>10000</v>
      </c>
      <c r="J28" s="48">
        <f t="shared" si="0"/>
        <v>10000</v>
      </c>
      <c r="K28" s="8"/>
      <c r="L28" s="7">
        <f t="shared" si="1"/>
        <v>7448.34437</v>
      </c>
      <c r="M28" s="10">
        <f t="shared" si="2"/>
        <v>7448.34437</v>
      </c>
      <c r="N28" s="8"/>
      <c r="O28" s="10">
        <f>M28</f>
        <v>7448.34437</v>
      </c>
      <c r="P28" s="10">
        <f t="shared" si="4"/>
        <v>7448.34437</v>
      </c>
      <c r="Q28" s="8"/>
    </row>
    <row r="29" spans="1:17" ht="25.5" customHeight="1" thickBot="1">
      <c r="A29" s="17" t="s">
        <v>33</v>
      </c>
      <c r="B29" s="11" t="s">
        <v>25</v>
      </c>
      <c r="C29" s="15" t="s">
        <v>8</v>
      </c>
      <c r="D29" s="39" t="s">
        <v>10</v>
      </c>
      <c r="E29" s="39" t="s">
        <v>78</v>
      </c>
      <c r="F29" s="39"/>
      <c r="G29" s="43"/>
      <c r="H29" s="43">
        <v>500</v>
      </c>
      <c r="I29" s="43">
        <v>10000</v>
      </c>
      <c r="J29" s="48">
        <f t="shared" si="0"/>
        <v>10000</v>
      </c>
      <c r="K29" s="8"/>
      <c r="L29" s="7">
        <f t="shared" si="1"/>
        <v>7448.34437</v>
      </c>
      <c r="M29" s="10">
        <f t="shared" si="2"/>
        <v>7448.34437</v>
      </c>
      <c r="N29" s="8"/>
      <c r="O29" s="10">
        <f>M29</f>
        <v>7448.34437</v>
      </c>
      <c r="P29" s="10">
        <f t="shared" si="4"/>
        <v>7448.34437</v>
      </c>
      <c r="Q29" s="8"/>
    </row>
    <row r="30" spans="1:17" ht="15.75" customHeight="1" thickBot="1">
      <c r="A30" s="16" t="s">
        <v>31</v>
      </c>
      <c r="B30" s="11" t="s">
        <v>25</v>
      </c>
      <c r="C30" s="15" t="s">
        <v>8</v>
      </c>
      <c r="D30" s="39" t="s">
        <v>10</v>
      </c>
      <c r="E30" s="39" t="s">
        <v>78</v>
      </c>
      <c r="F30" s="39" t="s">
        <v>56</v>
      </c>
      <c r="G30" s="43">
        <v>500</v>
      </c>
      <c r="H30" s="43">
        <v>500</v>
      </c>
      <c r="I30" s="43">
        <v>10000</v>
      </c>
      <c r="J30" s="48">
        <f t="shared" si="0"/>
        <v>10000</v>
      </c>
      <c r="K30" s="8"/>
      <c r="L30" s="7">
        <f t="shared" si="1"/>
        <v>7448.34437</v>
      </c>
      <c r="M30" s="10">
        <f t="shared" si="2"/>
        <v>7448.34437</v>
      </c>
      <c r="N30" s="8"/>
      <c r="O30" s="10">
        <f>M30</f>
        <v>7448.34437</v>
      </c>
      <c r="P30" s="10">
        <f t="shared" si="4"/>
        <v>7448.34437</v>
      </c>
      <c r="Q30" s="8"/>
    </row>
    <row r="31" spans="1:17" ht="45.75" thickBot="1">
      <c r="A31" s="41" t="s">
        <v>38</v>
      </c>
      <c r="B31" s="11" t="s">
        <v>25</v>
      </c>
      <c r="C31" s="25" t="s">
        <v>8</v>
      </c>
      <c r="D31" s="39" t="s">
        <v>10</v>
      </c>
      <c r="E31" s="39" t="s">
        <v>57</v>
      </c>
      <c r="F31" s="39"/>
      <c r="G31" s="43">
        <v>2000</v>
      </c>
      <c r="H31" s="43">
        <v>2000</v>
      </c>
      <c r="I31" s="43">
        <f>I32</f>
        <v>2000</v>
      </c>
      <c r="J31" s="48">
        <f t="shared" si="0"/>
        <v>2000</v>
      </c>
      <c r="K31" s="8"/>
      <c r="L31" s="7">
        <f t="shared" si="1"/>
        <v>1489.668874</v>
      </c>
      <c r="M31" s="10">
        <f t="shared" si="2"/>
        <v>1489.668874</v>
      </c>
      <c r="N31" s="8"/>
      <c r="O31" s="10">
        <f t="shared" si="3"/>
        <v>1489.668874</v>
      </c>
      <c r="P31" s="10">
        <f t="shared" si="4"/>
        <v>1489.668874</v>
      </c>
      <c r="Q31" s="8"/>
    </row>
    <row r="32" spans="1:17" ht="21.75" customHeight="1" thickBot="1">
      <c r="A32" s="53" t="s">
        <v>52</v>
      </c>
      <c r="B32" s="11" t="s">
        <v>25</v>
      </c>
      <c r="C32" s="38" t="s">
        <v>8</v>
      </c>
      <c r="D32" s="39" t="s">
        <v>10</v>
      </c>
      <c r="E32" s="39" t="s">
        <v>57</v>
      </c>
      <c r="F32" s="12" t="s">
        <v>53</v>
      </c>
      <c r="G32" s="43">
        <v>2000</v>
      </c>
      <c r="H32" s="43">
        <v>2000</v>
      </c>
      <c r="I32" s="43">
        <v>2000</v>
      </c>
      <c r="J32" s="48">
        <f t="shared" si="0"/>
        <v>2000</v>
      </c>
      <c r="K32" s="8"/>
      <c r="L32" s="7">
        <f t="shared" si="1"/>
        <v>1489.668874</v>
      </c>
      <c r="M32" s="10">
        <f t="shared" si="2"/>
        <v>1489.668874</v>
      </c>
      <c r="N32" s="8"/>
      <c r="O32" s="10">
        <f t="shared" si="3"/>
        <v>1489.668874</v>
      </c>
      <c r="P32" s="10">
        <f t="shared" si="4"/>
        <v>1489.668874</v>
      </c>
      <c r="Q32" s="8"/>
    </row>
    <row r="33" spans="1:17" ht="13.5" thickBot="1">
      <c r="A33" s="54" t="s">
        <v>58</v>
      </c>
      <c r="B33" s="11" t="s">
        <v>25</v>
      </c>
      <c r="C33" s="38" t="s">
        <v>8</v>
      </c>
      <c r="D33" s="39" t="s">
        <v>59</v>
      </c>
      <c r="E33" s="39"/>
      <c r="F33" s="12"/>
      <c r="G33" s="43">
        <v>13200</v>
      </c>
      <c r="H33" s="43">
        <v>428561</v>
      </c>
      <c r="I33" s="43">
        <v>1200</v>
      </c>
      <c r="J33" s="48">
        <f t="shared" si="0"/>
        <v>1200</v>
      </c>
      <c r="K33" s="8"/>
      <c r="L33" s="7">
        <f t="shared" si="1"/>
        <v>893.8013244</v>
      </c>
      <c r="M33" s="10">
        <f t="shared" si="2"/>
        <v>893.8013244</v>
      </c>
      <c r="N33" s="8"/>
      <c r="O33" s="10">
        <f t="shared" si="3"/>
        <v>893.8013244</v>
      </c>
      <c r="P33" s="10">
        <f t="shared" si="4"/>
        <v>893.8013244</v>
      </c>
      <c r="Q33" s="8"/>
    </row>
    <row r="34" spans="1:17" ht="23.25" thickBot="1">
      <c r="A34" s="53" t="s">
        <v>79</v>
      </c>
      <c r="B34" s="11" t="s">
        <v>25</v>
      </c>
      <c r="C34" s="38" t="s">
        <v>8</v>
      </c>
      <c r="D34" s="39" t="s">
        <v>59</v>
      </c>
      <c r="E34" s="39" t="s">
        <v>80</v>
      </c>
      <c r="F34" s="12"/>
      <c r="G34" s="43"/>
      <c r="H34" s="43">
        <v>15530</v>
      </c>
      <c r="I34" s="43">
        <v>1200</v>
      </c>
      <c r="J34" s="48">
        <f t="shared" si="0"/>
        <v>1200</v>
      </c>
      <c r="K34" s="9"/>
      <c r="L34" s="7">
        <f t="shared" si="1"/>
        <v>893.8013244</v>
      </c>
      <c r="M34" s="10">
        <f t="shared" si="2"/>
        <v>893.8013244</v>
      </c>
      <c r="N34" s="9"/>
      <c r="O34" s="10">
        <f t="shared" si="3"/>
        <v>893.8013244</v>
      </c>
      <c r="P34" s="10">
        <f t="shared" si="4"/>
        <v>893.8013244</v>
      </c>
      <c r="Q34" s="9"/>
    </row>
    <row r="35" spans="1:17" ht="24.75" customHeight="1" thickBot="1">
      <c r="A35" s="53" t="s">
        <v>52</v>
      </c>
      <c r="B35" s="11" t="s">
        <v>25</v>
      </c>
      <c r="C35" s="38" t="s">
        <v>8</v>
      </c>
      <c r="D35" s="39" t="s">
        <v>59</v>
      </c>
      <c r="E35" s="39" t="s">
        <v>80</v>
      </c>
      <c r="F35" s="12" t="s">
        <v>53</v>
      </c>
      <c r="G35" s="43">
        <v>13200</v>
      </c>
      <c r="H35" s="43">
        <v>15530</v>
      </c>
      <c r="I35" s="43">
        <f>I34</f>
        <v>1200</v>
      </c>
      <c r="J35" s="48">
        <f t="shared" si="0"/>
        <v>1200</v>
      </c>
      <c r="K35" s="9"/>
      <c r="L35" s="7">
        <f t="shared" si="1"/>
        <v>893.8013244</v>
      </c>
      <c r="M35" s="10">
        <f t="shared" si="2"/>
        <v>893.8013244</v>
      </c>
      <c r="N35" s="9"/>
      <c r="O35" s="10">
        <f t="shared" si="3"/>
        <v>893.8013244</v>
      </c>
      <c r="P35" s="10">
        <f t="shared" si="4"/>
        <v>893.8013244</v>
      </c>
      <c r="Q35" s="9"/>
    </row>
    <row r="36" spans="1:17" ht="13.5" thickBot="1">
      <c r="A36" s="14" t="s">
        <v>28</v>
      </c>
      <c r="B36" s="35" t="s">
        <v>25</v>
      </c>
      <c r="C36" s="15" t="s">
        <v>19</v>
      </c>
      <c r="D36" s="39"/>
      <c r="E36" s="39"/>
      <c r="F36" s="12"/>
      <c r="G36" s="43">
        <v>76600</v>
      </c>
      <c r="H36" s="43">
        <v>70000</v>
      </c>
      <c r="I36" s="43">
        <f>I37</f>
        <v>76000</v>
      </c>
      <c r="J36" s="48">
        <f t="shared" si="0"/>
        <v>76000</v>
      </c>
      <c r="K36" s="9"/>
      <c r="L36" s="7">
        <f t="shared" si="1"/>
        <v>56607.417212</v>
      </c>
      <c r="M36" s="10">
        <f t="shared" si="2"/>
        <v>56607.417212</v>
      </c>
      <c r="N36" s="9"/>
      <c r="O36" s="10">
        <f t="shared" si="3"/>
        <v>56607.417212</v>
      </c>
      <c r="P36" s="10">
        <f t="shared" si="4"/>
        <v>56607.417212</v>
      </c>
      <c r="Q36" s="9"/>
    </row>
    <row r="37" spans="1:17" ht="13.5" thickBot="1">
      <c r="A37" s="14" t="s">
        <v>29</v>
      </c>
      <c r="B37" s="11" t="s">
        <v>25</v>
      </c>
      <c r="C37" s="15" t="s">
        <v>19</v>
      </c>
      <c r="D37" s="39" t="s">
        <v>9</v>
      </c>
      <c r="E37" s="39"/>
      <c r="F37" s="12"/>
      <c r="G37" s="43">
        <f>G36</f>
        <v>76600</v>
      </c>
      <c r="H37" s="43">
        <v>70000</v>
      </c>
      <c r="I37" s="43">
        <f>I38</f>
        <v>76000</v>
      </c>
      <c r="J37" s="48">
        <f t="shared" si="0"/>
        <v>76000</v>
      </c>
      <c r="K37" s="9"/>
      <c r="L37" s="7">
        <f t="shared" si="1"/>
        <v>56607.417212</v>
      </c>
      <c r="M37" s="10">
        <f t="shared" si="2"/>
        <v>56607.417212</v>
      </c>
      <c r="N37" s="9"/>
      <c r="O37" s="10">
        <f t="shared" si="3"/>
        <v>56607.417212</v>
      </c>
      <c r="P37" s="10">
        <f t="shared" si="4"/>
        <v>56607.417212</v>
      </c>
      <c r="Q37" s="9"/>
    </row>
    <row r="38" spans="1:17" ht="23.25" thickBot="1">
      <c r="A38" s="37" t="s">
        <v>30</v>
      </c>
      <c r="B38" s="11" t="s">
        <v>25</v>
      </c>
      <c r="C38" s="52" t="s">
        <v>19</v>
      </c>
      <c r="D38" s="39" t="s">
        <v>9</v>
      </c>
      <c r="E38" s="39" t="s">
        <v>60</v>
      </c>
      <c r="F38" s="39"/>
      <c r="G38" s="43">
        <f>G37</f>
        <v>76600</v>
      </c>
      <c r="H38" s="43">
        <v>73000</v>
      </c>
      <c r="I38" s="43">
        <f>I39+I40</f>
        <v>76000</v>
      </c>
      <c r="J38" s="48">
        <f t="shared" si="0"/>
        <v>76000</v>
      </c>
      <c r="K38" s="9"/>
      <c r="L38" s="7">
        <f t="shared" si="1"/>
        <v>56607.417212</v>
      </c>
      <c r="M38" s="10">
        <f t="shared" si="2"/>
        <v>56607.417212</v>
      </c>
      <c r="N38" s="9"/>
      <c r="O38" s="10">
        <f t="shared" si="3"/>
        <v>56607.417212</v>
      </c>
      <c r="P38" s="10">
        <f t="shared" si="4"/>
        <v>56607.417212</v>
      </c>
      <c r="Q38" s="9"/>
    </row>
    <row r="39" spans="1:17" ht="23.25" thickBot="1">
      <c r="A39" s="53" t="s">
        <v>43</v>
      </c>
      <c r="B39" s="11" t="s">
        <v>25</v>
      </c>
      <c r="C39" s="52" t="s">
        <v>19</v>
      </c>
      <c r="D39" s="39" t="s">
        <v>9</v>
      </c>
      <c r="E39" s="39" t="s">
        <v>60</v>
      </c>
      <c r="F39" s="39" t="s">
        <v>44</v>
      </c>
      <c r="G39" s="43">
        <v>71280</v>
      </c>
      <c r="H39" s="43">
        <v>67000</v>
      </c>
      <c r="I39" s="43">
        <v>73000</v>
      </c>
      <c r="J39" s="48">
        <f t="shared" si="0"/>
        <v>73000</v>
      </c>
      <c r="K39" s="9"/>
      <c r="L39" s="7">
        <f t="shared" si="1"/>
        <v>54372.913901</v>
      </c>
      <c r="M39" s="10">
        <f t="shared" si="2"/>
        <v>54372.913901</v>
      </c>
      <c r="N39" s="9"/>
      <c r="O39" s="10">
        <f t="shared" si="3"/>
        <v>54372.913901</v>
      </c>
      <c r="P39" s="10">
        <f t="shared" si="4"/>
        <v>54372.913901</v>
      </c>
      <c r="Q39" s="9"/>
    </row>
    <row r="40" spans="1:17" ht="23.25" customHeight="1" thickBot="1">
      <c r="A40" s="53" t="s">
        <v>52</v>
      </c>
      <c r="B40" s="11" t="s">
        <v>25</v>
      </c>
      <c r="C40" s="52" t="s">
        <v>19</v>
      </c>
      <c r="D40" s="39" t="s">
        <v>9</v>
      </c>
      <c r="E40" s="39" t="s">
        <v>60</v>
      </c>
      <c r="F40" s="39" t="s">
        <v>53</v>
      </c>
      <c r="G40" s="43">
        <v>5100</v>
      </c>
      <c r="H40" s="43">
        <v>3000</v>
      </c>
      <c r="I40" s="43">
        <v>3000</v>
      </c>
      <c r="J40" s="48">
        <f t="shared" si="0"/>
        <v>3000</v>
      </c>
      <c r="K40" s="9"/>
      <c r="L40" s="7">
        <f t="shared" si="1"/>
        <v>2234.503311</v>
      </c>
      <c r="M40" s="10">
        <f t="shared" si="2"/>
        <v>2234.503311</v>
      </c>
      <c r="N40" s="9"/>
      <c r="O40" s="10">
        <f t="shared" si="3"/>
        <v>2234.503311</v>
      </c>
      <c r="P40" s="10">
        <f t="shared" si="4"/>
        <v>2234.503311</v>
      </c>
      <c r="Q40" s="9"/>
    </row>
    <row r="41" spans="1:17" ht="15.75" customHeight="1" thickBot="1">
      <c r="A41" s="41" t="s">
        <v>39</v>
      </c>
      <c r="B41" s="35" t="s">
        <v>25</v>
      </c>
      <c r="C41" s="38" t="s">
        <v>9</v>
      </c>
      <c r="D41" s="39"/>
      <c r="E41" s="39"/>
      <c r="F41" s="40"/>
      <c r="G41" s="43">
        <v>168000</v>
      </c>
      <c r="H41" s="43">
        <v>44015.17</v>
      </c>
      <c r="I41" s="43">
        <f>I42</f>
        <v>5000</v>
      </c>
      <c r="J41" s="48">
        <f t="shared" si="0"/>
        <v>5000</v>
      </c>
      <c r="K41" s="9"/>
      <c r="L41" s="7">
        <f t="shared" si="1"/>
        <v>3724.172185</v>
      </c>
      <c r="M41" s="10">
        <f t="shared" si="2"/>
        <v>3724.172185</v>
      </c>
      <c r="N41" s="9"/>
      <c r="O41" s="10">
        <f t="shared" si="3"/>
        <v>3724.172185</v>
      </c>
      <c r="P41" s="10">
        <f t="shared" si="4"/>
        <v>3724.172185</v>
      </c>
      <c r="Q41" s="9"/>
    </row>
    <row r="42" spans="1:17" ht="13.5" thickBot="1">
      <c r="A42" s="42" t="s">
        <v>40</v>
      </c>
      <c r="B42" s="11" t="s">
        <v>25</v>
      </c>
      <c r="C42" s="38" t="s">
        <v>9</v>
      </c>
      <c r="D42" s="39" t="s">
        <v>36</v>
      </c>
      <c r="E42" s="39"/>
      <c r="F42" s="40"/>
      <c r="G42" s="43">
        <v>10000</v>
      </c>
      <c r="H42" s="43">
        <v>10000</v>
      </c>
      <c r="I42" s="43">
        <f>I43</f>
        <v>5000</v>
      </c>
      <c r="J42" s="48">
        <f t="shared" si="0"/>
        <v>5000</v>
      </c>
      <c r="K42" s="9"/>
      <c r="L42" s="7">
        <f t="shared" si="1"/>
        <v>3724.172185</v>
      </c>
      <c r="M42" s="10">
        <f t="shared" si="2"/>
        <v>3724.172185</v>
      </c>
      <c r="N42" s="9"/>
      <c r="O42" s="10">
        <f t="shared" si="3"/>
        <v>3724.172185</v>
      </c>
      <c r="P42" s="10">
        <f t="shared" si="4"/>
        <v>3724.172185</v>
      </c>
      <c r="Q42" s="9"/>
    </row>
    <row r="43" spans="1:17" ht="13.5" thickBot="1">
      <c r="A43" s="41" t="s">
        <v>41</v>
      </c>
      <c r="B43" s="11" t="s">
        <v>25</v>
      </c>
      <c r="C43" s="38" t="s">
        <v>9</v>
      </c>
      <c r="D43" s="39" t="s">
        <v>36</v>
      </c>
      <c r="E43" s="39" t="s">
        <v>61</v>
      </c>
      <c r="F43" s="40"/>
      <c r="G43" s="43"/>
      <c r="H43" s="43">
        <v>10000</v>
      </c>
      <c r="I43" s="43">
        <f>I44</f>
        <v>5000</v>
      </c>
      <c r="J43" s="48">
        <f t="shared" si="0"/>
        <v>5000</v>
      </c>
      <c r="K43" s="9"/>
      <c r="L43" s="7">
        <f t="shared" si="1"/>
        <v>3724.172185</v>
      </c>
      <c r="M43" s="10">
        <f t="shared" si="2"/>
        <v>3724.172185</v>
      </c>
      <c r="N43" s="9"/>
      <c r="O43" s="10">
        <f t="shared" si="3"/>
        <v>3724.172185</v>
      </c>
      <c r="P43" s="10">
        <f t="shared" si="4"/>
        <v>3724.172185</v>
      </c>
      <c r="Q43" s="9"/>
    </row>
    <row r="44" spans="1:17" ht="23.25" thickBot="1">
      <c r="A44" s="53" t="s">
        <v>52</v>
      </c>
      <c r="B44" s="11" t="s">
        <v>25</v>
      </c>
      <c r="C44" s="38" t="s">
        <v>9</v>
      </c>
      <c r="D44" s="39" t="s">
        <v>36</v>
      </c>
      <c r="E44" s="39" t="s">
        <v>61</v>
      </c>
      <c r="F44" s="40" t="s">
        <v>53</v>
      </c>
      <c r="G44" s="43">
        <v>10000</v>
      </c>
      <c r="H44" s="43">
        <v>215.17</v>
      </c>
      <c r="I44" s="43">
        <v>5000</v>
      </c>
      <c r="J44" s="48">
        <f t="shared" si="0"/>
        <v>5000</v>
      </c>
      <c r="K44" s="9"/>
      <c r="L44" s="7">
        <f t="shared" si="1"/>
        <v>3724.172185</v>
      </c>
      <c r="M44" s="10">
        <f t="shared" si="2"/>
        <v>3724.172185</v>
      </c>
      <c r="N44" s="9"/>
      <c r="O44" s="10">
        <f t="shared" si="3"/>
        <v>3724.172185</v>
      </c>
      <c r="P44" s="10">
        <f t="shared" si="4"/>
        <v>3724.172185</v>
      </c>
      <c r="Q44" s="9"/>
    </row>
    <row r="45" spans="1:17" ht="13.5" thickBot="1">
      <c r="A45" s="14" t="s">
        <v>62</v>
      </c>
      <c r="B45" s="35" t="s">
        <v>25</v>
      </c>
      <c r="C45" s="19" t="s">
        <v>10</v>
      </c>
      <c r="D45" s="50"/>
      <c r="E45" s="50"/>
      <c r="F45" s="51"/>
      <c r="G45" s="43">
        <v>1086300</v>
      </c>
      <c r="H45" s="43">
        <v>1055759.34</v>
      </c>
      <c r="I45" s="36">
        <v>1143320.33</v>
      </c>
      <c r="J45" s="48">
        <f t="shared" si="0"/>
        <v>1143320.33</v>
      </c>
      <c r="K45" s="9"/>
      <c r="L45" s="7">
        <f t="shared" si="1"/>
        <v>851584.3543062042</v>
      </c>
      <c r="M45" s="10">
        <f t="shared" si="2"/>
        <v>851584.3543062042</v>
      </c>
      <c r="N45" s="9"/>
      <c r="O45" s="10">
        <f t="shared" si="3"/>
        <v>851584.3543062042</v>
      </c>
      <c r="P45" s="10">
        <f t="shared" si="4"/>
        <v>851584.3543062042</v>
      </c>
      <c r="Q45" s="9"/>
    </row>
    <row r="46" spans="1:17" ht="15" customHeight="1" thickBot="1">
      <c r="A46" s="23" t="s">
        <v>63</v>
      </c>
      <c r="B46" s="11" t="s">
        <v>25</v>
      </c>
      <c r="C46" s="56" t="s">
        <v>10</v>
      </c>
      <c r="D46" s="39" t="s">
        <v>64</v>
      </c>
      <c r="E46" s="39"/>
      <c r="F46" s="39"/>
      <c r="G46" s="43">
        <f>G45</f>
        <v>1086300</v>
      </c>
      <c r="H46" s="43">
        <f>H45</f>
        <v>1055759.34</v>
      </c>
      <c r="I46" s="43">
        <f>I45</f>
        <v>1143320.33</v>
      </c>
      <c r="J46" s="48">
        <f t="shared" si="0"/>
        <v>1143320.33</v>
      </c>
      <c r="K46" s="9"/>
      <c r="L46" s="7">
        <f t="shared" si="1"/>
        <v>851584.3543062042</v>
      </c>
      <c r="M46" s="10">
        <f t="shared" si="2"/>
        <v>851584.3543062042</v>
      </c>
      <c r="N46" s="9"/>
      <c r="O46" s="10">
        <f t="shared" si="3"/>
        <v>851584.3543062042</v>
      </c>
      <c r="P46" s="10">
        <f t="shared" si="4"/>
        <v>851584.3543062042</v>
      </c>
      <c r="Q46" s="9"/>
    </row>
    <row r="47" spans="1:17" ht="15" customHeight="1" thickBot="1">
      <c r="A47" s="37" t="s">
        <v>65</v>
      </c>
      <c r="B47" s="11" t="s">
        <v>25</v>
      </c>
      <c r="C47" s="56" t="s">
        <v>10</v>
      </c>
      <c r="D47" s="39" t="s">
        <v>64</v>
      </c>
      <c r="E47" s="39" t="s">
        <v>66</v>
      </c>
      <c r="F47" s="39"/>
      <c r="G47" s="36"/>
      <c r="H47" s="36">
        <f>H46</f>
        <v>1055759.34</v>
      </c>
      <c r="I47" s="43">
        <f>I48+I50</f>
        <v>1143320.33</v>
      </c>
      <c r="J47" s="48">
        <f t="shared" si="0"/>
        <v>1143320.33</v>
      </c>
      <c r="K47" s="9"/>
      <c r="L47" s="7">
        <f t="shared" si="1"/>
        <v>851584.3543062042</v>
      </c>
      <c r="M47" s="10">
        <f t="shared" si="2"/>
        <v>851584.3543062042</v>
      </c>
      <c r="N47" s="9"/>
      <c r="O47" s="10">
        <f t="shared" si="3"/>
        <v>851584.3543062042</v>
      </c>
      <c r="P47" s="10">
        <f t="shared" si="4"/>
        <v>851584.3543062042</v>
      </c>
      <c r="Q47" s="9"/>
    </row>
    <row r="48" spans="1:17" ht="20.25" customHeight="1" thickBot="1">
      <c r="A48" s="22" t="s">
        <v>67</v>
      </c>
      <c r="B48" s="11" t="s">
        <v>25</v>
      </c>
      <c r="C48" s="56" t="s">
        <v>10</v>
      </c>
      <c r="D48" s="39" t="s">
        <v>64</v>
      </c>
      <c r="E48" s="39" t="s">
        <v>68</v>
      </c>
      <c r="F48" s="39"/>
      <c r="G48" s="36"/>
      <c r="H48" s="36">
        <v>345403.3</v>
      </c>
      <c r="I48" s="43">
        <v>376847</v>
      </c>
      <c r="J48" s="48">
        <f t="shared" si="0"/>
        <v>376847</v>
      </c>
      <c r="K48" s="9"/>
      <c r="L48" s="7">
        <f t="shared" si="1"/>
        <v>280688.623080139</v>
      </c>
      <c r="M48" s="10">
        <f t="shared" si="2"/>
        <v>280688.623080139</v>
      </c>
      <c r="N48" s="9"/>
      <c r="O48" s="10">
        <f t="shared" si="3"/>
        <v>280688.623080139</v>
      </c>
      <c r="P48" s="10">
        <f t="shared" si="4"/>
        <v>280688.623080139</v>
      </c>
      <c r="Q48" s="9"/>
    </row>
    <row r="49" spans="1:17" ht="30" customHeight="1" thickBot="1">
      <c r="A49" s="53" t="s">
        <v>52</v>
      </c>
      <c r="B49" s="11" t="s">
        <v>25</v>
      </c>
      <c r="C49" s="56" t="s">
        <v>10</v>
      </c>
      <c r="D49" s="39" t="s">
        <v>64</v>
      </c>
      <c r="E49" s="39" t="s">
        <v>68</v>
      </c>
      <c r="F49" s="39" t="s">
        <v>53</v>
      </c>
      <c r="G49" s="43">
        <v>286300</v>
      </c>
      <c r="H49" s="43">
        <f>H48</f>
        <v>345403.3</v>
      </c>
      <c r="I49" s="43">
        <f>I48</f>
        <v>376847</v>
      </c>
      <c r="J49" s="48">
        <f t="shared" si="0"/>
        <v>376847</v>
      </c>
      <c r="K49" s="9"/>
      <c r="L49" s="7">
        <f t="shared" si="1"/>
        <v>280688.623080139</v>
      </c>
      <c r="M49" s="10">
        <f t="shared" si="2"/>
        <v>280688.623080139</v>
      </c>
      <c r="N49" s="9"/>
      <c r="O49" s="10">
        <f t="shared" si="3"/>
        <v>280688.623080139</v>
      </c>
      <c r="P49" s="10">
        <f t="shared" si="4"/>
        <v>280688.623080139</v>
      </c>
      <c r="Q49" s="9"/>
    </row>
    <row r="50" spans="1:17" ht="13.5" thickBot="1">
      <c r="A50" s="22" t="s">
        <v>69</v>
      </c>
      <c r="B50" s="11" t="s">
        <v>25</v>
      </c>
      <c r="C50" s="56" t="s">
        <v>10</v>
      </c>
      <c r="D50" s="39" t="s">
        <v>64</v>
      </c>
      <c r="E50" s="39" t="s">
        <v>70</v>
      </c>
      <c r="F50" s="39"/>
      <c r="G50" s="43"/>
      <c r="H50" s="43">
        <v>631443.7</v>
      </c>
      <c r="I50" s="43">
        <f>I51</f>
        <v>766473.33</v>
      </c>
      <c r="J50" s="48">
        <f t="shared" si="0"/>
        <v>766473.33</v>
      </c>
      <c r="K50" s="9"/>
      <c r="L50" s="7">
        <f t="shared" si="1"/>
        <v>570895.7312260652</v>
      </c>
      <c r="M50" s="10">
        <f t="shared" si="2"/>
        <v>570895.7312260652</v>
      </c>
      <c r="N50" s="9"/>
      <c r="O50" s="10">
        <f t="shared" si="3"/>
        <v>570895.7312260652</v>
      </c>
      <c r="P50" s="10">
        <f t="shared" si="4"/>
        <v>570895.7312260652</v>
      </c>
      <c r="Q50" s="9"/>
    </row>
    <row r="51" spans="1:17" ht="24" customHeight="1" thickBot="1">
      <c r="A51" s="53" t="s">
        <v>52</v>
      </c>
      <c r="B51" s="11" t="s">
        <v>25</v>
      </c>
      <c r="C51" s="56" t="s">
        <v>10</v>
      </c>
      <c r="D51" s="39" t="s">
        <v>64</v>
      </c>
      <c r="E51" s="39" t="s">
        <v>70</v>
      </c>
      <c r="F51" s="39" t="s">
        <v>53</v>
      </c>
      <c r="G51" s="43">
        <v>800000</v>
      </c>
      <c r="H51" s="43">
        <f>H50</f>
        <v>631443.7</v>
      </c>
      <c r="I51" s="43">
        <v>766473.33</v>
      </c>
      <c r="J51" s="48">
        <f t="shared" si="0"/>
        <v>766473.33</v>
      </c>
      <c r="K51" s="9"/>
      <c r="L51" s="7">
        <f t="shared" si="1"/>
        <v>570895.7312260652</v>
      </c>
      <c r="M51" s="10">
        <f t="shared" si="2"/>
        <v>570895.7312260652</v>
      </c>
      <c r="N51" s="9"/>
      <c r="O51" s="10">
        <f t="shared" si="3"/>
        <v>570895.7312260652</v>
      </c>
      <c r="P51" s="10">
        <f t="shared" si="4"/>
        <v>570895.7312260652</v>
      </c>
      <c r="Q51" s="9"/>
    </row>
    <row r="52" spans="1:17" ht="15.75" customHeight="1" thickBot="1">
      <c r="A52" s="14" t="s">
        <v>18</v>
      </c>
      <c r="B52" s="35" t="s">
        <v>25</v>
      </c>
      <c r="C52" s="19" t="s">
        <v>17</v>
      </c>
      <c r="D52" s="39"/>
      <c r="E52" s="39"/>
      <c r="F52" s="12"/>
      <c r="G52" s="43">
        <v>888937.15</v>
      </c>
      <c r="H52" s="43">
        <v>944311.05</v>
      </c>
      <c r="I52" s="43">
        <f>I53</f>
        <v>176672.84</v>
      </c>
      <c r="J52" s="48">
        <f t="shared" si="0"/>
        <v>176672.84</v>
      </c>
      <c r="K52" s="9"/>
      <c r="L52" s="7">
        <f t="shared" si="1"/>
        <v>131592.01531459106</v>
      </c>
      <c r="M52" s="10">
        <f t="shared" si="2"/>
        <v>131592.01531459106</v>
      </c>
      <c r="N52" s="9"/>
      <c r="O52" s="10">
        <f>M52</f>
        <v>131592.01531459106</v>
      </c>
      <c r="P52" s="10">
        <f t="shared" si="4"/>
        <v>131592.01531459106</v>
      </c>
      <c r="Q52" s="9"/>
    </row>
    <row r="53" spans="1:17" ht="13.5" customHeight="1" thickBot="1">
      <c r="A53" s="57" t="s">
        <v>81</v>
      </c>
      <c r="B53" s="11" t="s">
        <v>25</v>
      </c>
      <c r="C53" s="19" t="s">
        <v>17</v>
      </c>
      <c r="D53" s="39" t="s">
        <v>8</v>
      </c>
      <c r="E53" s="39"/>
      <c r="F53" s="40"/>
      <c r="G53" s="43"/>
      <c r="H53" s="43">
        <v>1000</v>
      </c>
      <c r="I53" s="43">
        <f>I54</f>
        <v>176672.84</v>
      </c>
      <c r="J53" s="48">
        <f t="shared" si="0"/>
        <v>176672.84</v>
      </c>
      <c r="K53" s="9"/>
      <c r="L53" s="7">
        <f t="shared" si="1"/>
        <v>131592.01531459106</v>
      </c>
      <c r="M53" s="10">
        <f t="shared" si="2"/>
        <v>131592.01531459106</v>
      </c>
      <c r="N53" s="9"/>
      <c r="O53" s="10">
        <f>M53</f>
        <v>131592.01531459106</v>
      </c>
      <c r="P53" s="10">
        <f t="shared" si="4"/>
        <v>131592.01531459106</v>
      </c>
      <c r="Q53" s="9"/>
    </row>
    <row r="54" spans="1:17" ht="25.5" customHeight="1" thickBot="1">
      <c r="A54" s="60" t="s">
        <v>82</v>
      </c>
      <c r="B54" s="11" t="s">
        <v>25</v>
      </c>
      <c r="C54" s="15" t="s">
        <v>17</v>
      </c>
      <c r="D54" s="39" t="s">
        <v>8</v>
      </c>
      <c r="E54" s="39" t="s">
        <v>83</v>
      </c>
      <c r="F54" s="12"/>
      <c r="G54" s="43">
        <v>10000</v>
      </c>
      <c r="H54" s="43">
        <v>1000</v>
      </c>
      <c r="I54" s="43">
        <f>I55</f>
        <v>176672.84</v>
      </c>
      <c r="J54" s="48">
        <f t="shared" si="0"/>
        <v>176672.84</v>
      </c>
      <c r="K54" s="9"/>
      <c r="L54" s="7">
        <f t="shared" si="1"/>
        <v>131592.01531459106</v>
      </c>
      <c r="M54" s="10">
        <f t="shared" si="2"/>
        <v>131592.01531459106</v>
      </c>
      <c r="N54" s="9"/>
      <c r="O54" s="10">
        <f>M54</f>
        <v>131592.01531459106</v>
      </c>
      <c r="P54" s="10">
        <f t="shared" si="4"/>
        <v>131592.01531459106</v>
      </c>
      <c r="Q54" s="9"/>
    </row>
    <row r="55" spans="1:17" ht="20.25" customHeight="1" thickBot="1">
      <c r="A55" s="53" t="s">
        <v>52</v>
      </c>
      <c r="B55" s="11" t="s">
        <v>25</v>
      </c>
      <c r="C55" s="15" t="s">
        <v>17</v>
      </c>
      <c r="D55" s="39" t="s">
        <v>8</v>
      </c>
      <c r="E55" s="39" t="s">
        <v>83</v>
      </c>
      <c r="F55" s="12" t="s">
        <v>53</v>
      </c>
      <c r="G55" s="43">
        <v>10000</v>
      </c>
      <c r="H55" s="43">
        <v>1000</v>
      </c>
      <c r="I55" s="43">
        <v>176672.84</v>
      </c>
      <c r="J55" s="48">
        <f t="shared" si="0"/>
        <v>176672.84</v>
      </c>
      <c r="K55" s="9"/>
      <c r="L55" s="7">
        <f t="shared" si="1"/>
        <v>131592.01531459106</v>
      </c>
      <c r="M55" s="10">
        <f t="shared" si="2"/>
        <v>131592.01531459106</v>
      </c>
      <c r="N55" s="9"/>
      <c r="O55" s="10">
        <f>M55</f>
        <v>131592.01531459106</v>
      </c>
      <c r="P55" s="10">
        <f t="shared" si="4"/>
        <v>131592.01531459106</v>
      </c>
      <c r="Q55" s="9"/>
    </row>
    <row r="56" spans="1:17" ht="13.5" customHeight="1" thickBot="1">
      <c r="A56" s="14" t="s">
        <v>34</v>
      </c>
      <c r="B56" s="35" t="s">
        <v>25</v>
      </c>
      <c r="C56" s="15" t="s">
        <v>20</v>
      </c>
      <c r="D56" s="39"/>
      <c r="E56" s="39"/>
      <c r="F56" s="12"/>
      <c r="G56" s="58">
        <v>939620.25</v>
      </c>
      <c r="H56" s="58">
        <v>2329784.97</v>
      </c>
      <c r="I56" s="43">
        <v>592606.83</v>
      </c>
      <c r="J56" s="48">
        <f t="shared" si="0"/>
        <v>592606.83</v>
      </c>
      <c r="K56" s="9"/>
      <c r="L56" s="7">
        <f t="shared" si="1"/>
        <v>441393.9745854047</v>
      </c>
      <c r="M56" s="10">
        <f t="shared" si="2"/>
        <v>441393.9745854047</v>
      </c>
      <c r="N56" s="9"/>
      <c r="O56" s="10">
        <f>M56</f>
        <v>441393.9745854047</v>
      </c>
      <c r="P56" s="10">
        <f t="shared" si="4"/>
        <v>441393.9745854047</v>
      </c>
      <c r="Q56" s="9"/>
    </row>
    <row r="57" spans="1:17" ht="13.5" thickBot="1">
      <c r="A57" s="21" t="s">
        <v>5</v>
      </c>
      <c r="B57" s="11" t="s">
        <v>25</v>
      </c>
      <c r="C57" s="19" t="s">
        <v>20</v>
      </c>
      <c r="D57" s="39" t="s">
        <v>8</v>
      </c>
      <c r="E57" s="39"/>
      <c r="F57" s="40"/>
      <c r="G57" s="43">
        <f>G56</f>
        <v>939620.25</v>
      </c>
      <c r="H57" s="43">
        <f>H56</f>
        <v>2329784.97</v>
      </c>
      <c r="I57" s="43">
        <f>I56</f>
        <v>592606.83</v>
      </c>
      <c r="J57" s="48">
        <f t="shared" si="0"/>
        <v>592606.83</v>
      </c>
      <c r="K57" s="9"/>
      <c r="L57" s="7">
        <f t="shared" si="1"/>
        <v>441393.9745854047</v>
      </c>
      <c r="M57" s="10">
        <f t="shared" si="2"/>
        <v>441393.9745854047</v>
      </c>
      <c r="N57" s="9"/>
      <c r="O57" s="10">
        <f t="shared" si="3"/>
        <v>441393.9745854047</v>
      </c>
      <c r="P57" s="10">
        <f t="shared" si="4"/>
        <v>441393.9745854047</v>
      </c>
      <c r="Q57" s="9"/>
    </row>
    <row r="58" spans="1:17" ht="13.5" thickBot="1">
      <c r="A58" s="54" t="s">
        <v>35</v>
      </c>
      <c r="B58" s="11" t="s">
        <v>25</v>
      </c>
      <c r="C58" s="52" t="s">
        <v>20</v>
      </c>
      <c r="D58" s="39" t="s">
        <v>8</v>
      </c>
      <c r="E58" s="39" t="s">
        <v>71</v>
      </c>
      <c r="F58" s="39"/>
      <c r="G58" s="43">
        <v>408367.47</v>
      </c>
      <c r="H58" s="43">
        <v>778500</v>
      </c>
      <c r="I58" s="43">
        <f>I57</f>
        <v>592606.83</v>
      </c>
      <c r="J58" s="48">
        <f t="shared" si="0"/>
        <v>592606.83</v>
      </c>
      <c r="K58" s="28"/>
      <c r="L58" s="7">
        <f t="shared" si="1"/>
        <v>441393.9745854047</v>
      </c>
      <c r="M58" s="10">
        <f t="shared" si="2"/>
        <v>441393.9745854047</v>
      </c>
      <c r="N58" s="28"/>
      <c r="O58" s="10">
        <f>M58</f>
        <v>441393.9745854047</v>
      </c>
      <c r="P58" s="10">
        <f t="shared" si="4"/>
        <v>441393.9745854047</v>
      </c>
      <c r="Q58" s="28"/>
    </row>
    <row r="59" spans="1:17" ht="45.75" thickBot="1">
      <c r="A59" s="53" t="s">
        <v>72</v>
      </c>
      <c r="B59" s="11" t="s">
        <v>25</v>
      </c>
      <c r="C59" s="59" t="s">
        <v>20</v>
      </c>
      <c r="D59" s="39" t="s">
        <v>8</v>
      </c>
      <c r="E59" s="39" t="s">
        <v>71</v>
      </c>
      <c r="F59" s="39" t="s">
        <v>73</v>
      </c>
      <c r="G59" s="43">
        <v>637915.25</v>
      </c>
      <c r="H59" s="43">
        <f>G58</f>
        <v>408367.47</v>
      </c>
      <c r="I59" s="43">
        <f>I58</f>
        <v>592606.83</v>
      </c>
      <c r="J59" s="48">
        <f t="shared" si="0"/>
        <v>592606.83</v>
      </c>
      <c r="K59" s="28"/>
      <c r="L59" s="7">
        <f t="shared" si="1"/>
        <v>441393.9745854047</v>
      </c>
      <c r="M59" s="10">
        <f t="shared" si="2"/>
        <v>441393.9745854047</v>
      </c>
      <c r="N59" s="28"/>
      <c r="O59" s="10">
        <f>M59</f>
        <v>441393.9745854047</v>
      </c>
      <c r="P59" s="10">
        <f t="shared" si="4"/>
        <v>441393.9745854047</v>
      </c>
      <c r="Q59" s="28"/>
    </row>
    <row r="60" spans="1:17" ht="54.75" customHeight="1" thickBot="1">
      <c r="A60" s="53" t="s">
        <v>86</v>
      </c>
      <c r="B60" s="35" t="s">
        <v>25</v>
      </c>
      <c r="C60" s="59" t="s">
        <v>20</v>
      </c>
      <c r="D60" s="39" t="s">
        <v>8</v>
      </c>
      <c r="E60" s="39" t="s">
        <v>85</v>
      </c>
      <c r="F60" s="12"/>
      <c r="G60" s="43"/>
      <c r="H60" s="43">
        <f>H61</f>
        <v>54560</v>
      </c>
      <c r="I60" s="24">
        <v>0</v>
      </c>
      <c r="J60" s="48">
        <f t="shared" si="0"/>
        <v>0</v>
      </c>
      <c r="K60" s="28"/>
      <c r="L60" s="7">
        <f t="shared" si="1"/>
        <v>0</v>
      </c>
      <c r="M60" s="10"/>
      <c r="N60" s="28"/>
      <c r="O60" s="10"/>
      <c r="P60" s="10"/>
      <c r="Q60" s="28"/>
    </row>
    <row r="61" spans="1:17" ht="21.75" customHeight="1" thickBot="1">
      <c r="A61" s="53" t="s">
        <v>52</v>
      </c>
      <c r="B61" s="35" t="s">
        <v>25</v>
      </c>
      <c r="C61" s="59" t="s">
        <v>20</v>
      </c>
      <c r="D61" s="39" t="s">
        <v>8</v>
      </c>
      <c r="E61" s="39" t="s">
        <v>85</v>
      </c>
      <c r="F61" s="12" t="s">
        <v>53</v>
      </c>
      <c r="G61" s="43">
        <v>0</v>
      </c>
      <c r="H61" s="43">
        <v>54560</v>
      </c>
      <c r="I61" s="24">
        <v>0</v>
      </c>
      <c r="J61" s="48">
        <f t="shared" si="0"/>
        <v>0</v>
      </c>
      <c r="K61" s="28"/>
      <c r="L61" s="7">
        <f t="shared" si="1"/>
        <v>0</v>
      </c>
      <c r="M61" s="10"/>
      <c r="N61" s="28"/>
      <c r="O61" s="10"/>
      <c r="P61" s="10"/>
      <c r="Q61" s="28"/>
    </row>
    <row r="62" spans="1:17" ht="13.5" thickBot="1">
      <c r="A62" s="26" t="s">
        <v>21</v>
      </c>
      <c r="B62" s="35" t="s">
        <v>25</v>
      </c>
      <c r="C62" s="27"/>
      <c r="D62" s="27"/>
      <c r="E62" s="18"/>
      <c r="F62" s="20"/>
      <c r="G62" s="43">
        <v>4761000</v>
      </c>
      <c r="H62" s="43">
        <v>5173000</v>
      </c>
      <c r="I62" s="43">
        <v>3049000</v>
      </c>
      <c r="J62" s="48">
        <f t="shared" si="0"/>
        <v>3049000</v>
      </c>
      <c r="K62" s="28"/>
      <c r="L62" s="10">
        <f t="shared" si="1"/>
        <v>2271000.198413</v>
      </c>
      <c r="M62" s="10">
        <f t="shared" si="2"/>
        <v>2271000.198413</v>
      </c>
      <c r="N62" s="28"/>
      <c r="O62" s="10">
        <f>M62</f>
        <v>2271000.198413</v>
      </c>
      <c r="P62" s="10">
        <f t="shared" si="4"/>
        <v>2271000.198413</v>
      </c>
      <c r="Q62" s="28"/>
    </row>
  </sheetData>
  <sheetProtection/>
  <mergeCells count="21">
    <mergeCell ref="O10:Q10"/>
    <mergeCell ref="N11:N13"/>
    <mergeCell ref="K11:K13"/>
    <mergeCell ref="A8:A13"/>
    <mergeCell ref="B8:B13"/>
    <mergeCell ref="C8:C13"/>
    <mergeCell ref="D8:D13"/>
    <mergeCell ref="E8:E13"/>
    <mergeCell ref="F8:F13"/>
    <mergeCell ref="I8:Q9"/>
    <mergeCell ref="G8:G13"/>
    <mergeCell ref="O11:O13"/>
    <mergeCell ref="P11:P13"/>
    <mergeCell ref="Q11:Q13"/>
    <mergeCell ref="H8:H13"/>
    <mergeCell ref="J11:J13"/>
    <mergeCell ref="L10:N10"/>
    <mergeCell ref="I10:K10"/>
    <mergeCell ref="I11:I13"/>
    <mergeCell ref="L11:L13"/>
    <mergeCell ref="M11:M13"/>
  </mergeCells>
  <printOptions/>
  <pageMargins left="0.44" right="0.36" top="1" bottom="0.15" header="0.5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Admin</cp:lastModifiedBy>
  <cp:lastPrinted>2015-12-16T08:49:55Z</cp:lastPrinted>
  <dcterms:created xsi:type="dcterms:W3CDTF">2007-11-11T10:22:36Z</dcterms:created>
  <dcterms:modified xsi:type="dcterms:W3CDTF">2015-12-16T08:49:57Z</dcterms:modified>
  <cp:category/>
  <cp:version/>
  <cp:contentType/>
  <cp:contentStatus/>
</cp:coreProperties>
</file>