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<sst xmlns="http://schemas.openxmlformats.org/spreadsheetml/2006/main" count="58" uniqueCount="58">
  <si>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</si>
  <si>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</si>
  <si>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</si>
  <si>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</si>
  <si>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</si>
  <si>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</si>
  <si>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</si>
  <si>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</si>
  <si>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</si>
  <si>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</si>
  <si>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</si>
  <si>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</si>
  <si>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</si>
  <si>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</si>
  <si>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</si>
  <si>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</si>
  <si>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</si>
  <si>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</si>
  <si>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</si>
  <si>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</si>
  <si>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</si>
  <si>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</si>
  <si>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</si>
  <si>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</si>
  <si>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</si>
  <si>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</si>
  <si>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</si>
  <si>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</si>
  <si>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</si>
  <si>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</si>
  <si>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</si>
  <si>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</si>
  <si>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</si>
  <si>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</si>
  <si>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</si>
  <si>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</si>
  <si>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</si>
  <si>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</si>
  <si>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</si>
  <si>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</si>
  <si>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</si>
  <si>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</si>
  <si>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</si>
  <si>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</si>
  <si>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</si>
  <si>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</si>
  <si>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</si>
  <si>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</si>
  <si>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</si>
  <si>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</si>
  <si>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</si>
  <si>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</si>
  <si>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</si>
  <si>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</si>
  <si>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</si>
  <si>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</si>
  <si>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2013 год" </t>
  </si>
  <si>
    <t>Источники финансирования дефицита бюджета на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</si>
</sst>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31">
      <selection activeCell="D15" sqref="D15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8.75">
      <c r="B1" s="18" t="s">
        <v>49</v>
      </c>
      <c r="C1" s="21">
        <v>349911100</v>
      </c>
    </row>
    <row r="2" spans="2:3" ht="18.75">
      <c r="B2" s="19" t="s">
        <v>52</v>
      </c>
      <c r="C2" s="21">
        <f>221081000+14414000</f>
        <v>235495000</v>
      </c>
    </row>
    <row r="3" spans="2:3" ht="18.75">
      <c r="B3" s="18" t="s">
        <v>50</v>
      </c>
      <c r="C3" s="21">
        <v>357258100</v>
      </c>
    </row>
    <row r="4" spans="2:3" ht="18.75">
      <c r="B4" s="18" t="s">
        <v>51</v>
      </c>
      <c r="C4" s="21">
        <f>C1-C3</f>
        <v>-7347000</v>
      </c>
    </row>
    <row r="5" ht="18">
      <c r="C5" s="22">
        <f>-C4/(C1-C2)*100</f>
        <v>6.421299100388844</v>
      </c>
    </row>
    <row r="7" spans="2:4" s="1" customFormat="1" ht="12.75">
      <c r="B7" s="14"/>
      <c r="C7" s="26" t="s">
        <v>38</v>
      </c>
      <c r="D7" s="26"/>
    </row>
    <row r="8" spans="2:4" s="1" customFormat="1" ht="12.75">
      <c r="B8" s="27" t="s">
        <v>39</v>
      </c>
      <c r="C8" s="27"/>
      <c r="D8" s="27"/>
    </row>
    <row r="9" spans="2:4" s="1" customFormat="1" ht="12.75">
      <c r="B9" s="15"/>
      <c r="C9" s="26" t="s">
        <v>56</v>
      </c>
      <c r="D9" s="26"/>
    </row>
    <row r="10" s="1" customFormat="1" ht="11.25">
      <c r="C10" s="8"/>
    </row>
    <row r="11" spans="2:4" s="1" customFormat="1" ht="12.75">
      <c r="B11" s="28" t="s">
        <v>57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D16+D21+D30</f>
        <v>7347000</v>
      </c>
    </row>
    <row r="16" spans="2:4" s="7" customFormat="1" ht="24.75" customHeight="1">
      <c r="B16" s="10" t="s">
        <v>4</v>
      </c>
      <c r="C16" s="9" t="s">
        <v>37</v>
      </c>
      <c r="D16" s="12">
        <f>D17+D19</f>
        <v>-24726000</v>
      </c>
    </row>
    <row r="17" spans="2:4" s="7" customFormat="1" ht="36" customHeight="1">
      <c r="B17" s="10" t="s">
        <v>5</v>
      </c>
      <c r="C17" s="9" t="s">
        <v>6</v>
      </c>
      <c r="D17" s="12">
        <f>D18</f>
        <v>0</v>
      </c>
    </row>
    <row r="18" spans="2:4" s="7" customFormat="1" ht="52.5" customHeight="1">
      <c r="B18" s="5" t="s">
        <v>7</v>
      </c>
      <c r="C18" s="9" t="s">
        <v>8</v>
      </c>
      <c r="D18" s="6"/>
    </row>
    <row r="19" spans="2:4" s="7" customFormat="1" ht="42" customHeight="1">
      <c r="B19" s="10" t="s">
        <v>9</v>
      </c>
      <c r="C19" s="9" t="s">
        <v>10</v>
      </c>
      <c r="D19" s="12">
        <f>D20</f>
        <v>-24726000</v>
      </c>
    </row>
    <row r="20" spans="2:4" s="7" customFormat="1" ht="50.25" customHeight="1">
      <c r="B20" s="5" t="s">
        <v>11</v>
      </c>
      <c r="C20" s="9" t="s">
        <v>12</v>
      </c>
      <c r="D20" s="6">
        <v>-24726000</v>
      </c>
    </row>
    <row r="21" spans="2:4" s="7" customFormat="1" ht="25.5">
      <c r="B21" s="10" t="s">
        <v>14</v>
      </c>
      <c r="C21" s="11" t="s">
        <v>15</v>
      </c>
      <c r="D21" s="12">
        <f>D22+D26</f>
        <v>23815000</v>
      </c>
    </row>
    <row r="22" spans="2:4" s="7" customFormat="1" ht="15" customHeight="1">
      <c r="B22" s="10" t="s">
        <v>16</v>
      </c>
      <c r="C22" s="11" t="s">
        <v>28</v>
      </c>
      <c r="D22" s="12">
        <f>D23</f>
        <v>-358169100</v>
      </c>
    </row>
    <row r="23" spans="2:4" s="7" customFormat="1" ht="18" customHeight="1">
      <c r="B23" s="5" t="s">
        <v>17</v>
      </c>
      <c r="C23" s="9" t="s">
        <v>26</v>
      </c>
      <c r="D23" s="6">
        <f>D24</f>
        <v>-358169100</v>
      </c>
    </row>
    <row r="24" spans="2:4" s="13" customFormat="1" ht="27" customHeight="1">
      <c r="B24" s="5" t="s">
        <v>27</v>
      </c>
      <c r="C24" s="9" t="s">
        <v>29</v>
      </c>
      <c r="D24" s="6">
        <f>D25</f>
        <v>-358169100</v>
      </c>
    </row>
    <row r="25" spans="2:4" s="13" customFormat="1" ht="24.75" customHeight="1">
      <c r="B25" s="5" t="s">
        <v>18</v>
      </c>
      <c r="C25" s="9" t="s">
        <v>30</v>
      </c>
      <c r="D25" s="6">
        <f>-349911100-D18-D32</f>
        <v>-358169100</v>
      </c>
    </row>
    <row r="26" spans="2:4" s="13" customFormat="1" ht="16.5" customHeight="1">
      <c r="B26" s="10" t="s">
        <v>19</v>
      </c>
      <c r="C26" s="11" t="s">
        <v>31</v>
      </c>
      <c r="D26" s="12">
        <f>D27</f>
        <v>381984100</v>
      </c>
    </row>
    <row r="27" spans="2:4" s="13" customFormat="1" ht="30" customHeight="1">
      <c r="B27" s="5" t="s">
        <v>20</v>
      </c>
      <c r="C27" s="9" t="s">
        <v>32</v>
      </c>
      <c r="D27" s="6">
        <f>D28</f>
        <v>381984100</v>
      </c>
    </row>
    <row r="28" spans="2:4" s="7" customFormat="1" ht="32.25" customHeight="1">
      <c r="B28" s="5" t="s">
        <v>33</v>
      </c>
      <c r="C28" s="9" t="s">
        <v>34</v>
      </c>
      <c r="D28" s="6">
        <f>D29</f>
        <v>381984100</v>
      </c>
    </row>
    <row r="29" spans="2:7" s="7" customFormat="1" ht="24" customHeight="1">
      <c r="B29" s="5" t="s">
        <v>21</v>
      </c>
      <c r="C29" s="9" t="s">
        <v>35</v>
      </c>
      <c r="D29" s="6">
        <f>357258100-D19-D34</f>
        <v>381984100</v>
      </c>
      <c r="G29" s="16"/>
    </row>
    <row r="30" spans="2:4" ht="26.25" customHeight="1">
      <c r="B30" s="10" t="s">
        <v>13</v>
      </c>
      <c r="C30" s="11" t="s">
        <v>40</v>
      </c>
      <c r="D30" s="12">
        <f>D31</f>
        <v>8258000</v>
      </c>
    </row>
    <row r="31" spans="2:4" ht="24.75" customHeight="1">
      <c r="B31" s="10" t="s">
        <v>41</v>
      </c>
      <c r="C31" s="11" t="s">
        <v>42</v>
      </c>
      <c r="D31" s="12">
        <f>D32+D34</f>
        <v>8258000</v>
      </c>
    </row>
    <row r="32" spans="2:4" ht="24.75" customHeight="1">
      <c r="B32" s="5" t="s">
        <v>23</v>
      </c>
      <c r="C32" s="9" t="s">
        <v>55</v>
      </c>
      <c r="D32" s="6">
        <f>D33</f>
        <v>8258000</v>
      </c>
    </row>
    <row r="33" spans="2:4" ht="24.75" customHeight="1">
      <c r="B33" s="5" t="s">
        <v>24</v>
      </c>
      <c r="C33" s="9" t="s">
        <v>25</v>
      </c>
      <c r="D33" s="6">
        <v>8258000</v>
      </c>
    </row>
    <row r="34" spans="2:4" ht="24.75" customHeight="1">
      <c r="B34" s="5" t="s">
        <v>43</v>
      </c>
      <c r="C34" s="9" t="s">
        <v>44</v>
      </c>
      <c r="D34" s="6">
        <f>D35</f>
        <v>0</v>
      </c>
    </row>
    <row r="35" spans="2:4" ht="38.25" customHeight="1">
      <c r="B35" s="5" t="s">
        <v>45</v>
      </c>
      <c r="C35" s="9" t="s">
        <v>46</v>
      </c>
      <c r="D35" s="6">
        <f>D36</f>
        <v>0</v>
      </c>
    </row>
    <row r="36" spans="2:4" ht="65.25" customHeight="1">
      <c r="B36" s="5" t="s">
        <v>47</v>
      </c>
      <c r="C36" s="9" t="s">
        <v>48</v>
      </c>
      <c r="D36" s="6"/>
    </row>
    <row r="39" spans="3:4" ht="18">
      <c r="C39" s="20" t="s">
        <v>53</v>
      </c>
      <c r="D39" s="25">
        <f>C1+D17+D32</f>
        <v>358169100</v>
      </c>
    </row>
    <row r="40" spans="3:8" ht="18">
      <c r="C40" s="20" t="s">
        <v>54</v>
      </c>
      <c r="D40" s="24">
        <f>-C3+D19+D34</f>
        <v>-381984100</v>
      </c>
      <c r="E40" s="17"/>
      <c r="F40" s="17"/>
      <c r="G40" s="17"/>
      <c r="H40" s="17"/>
    </row>
    <row r="41" spans="3:8" ht="18">
      <c r="C41" s="20"/>
      <c r="D41" s="24">
        <f>D39+D40</f>
        <v>-23815000</v>
      </c>
      <c r="E41" s="17"/>
      <c r="F41" s="17"/>
      <c r="G41" s="17"/>
      <c r="H41" s="17"/>
    </row>
    <row r="42" spans="3:8" ht="18">
      <c r="C42" s="20"/>
      <c r="D42" s="24"/>
      <c r="E42" s="17"/>
      <c r="F42" s="17"/>
      <c r="G42" s="17"/>
      <c r="H42" s="17"/>
    </row>
    <row r="43" spans="3:4" ht="18">
      <c r="C43" s="20"/>
      <c r="D43" s="23"/>
    </row>
    <row r="44" spans="3:4" ht="18">
      <c r="C44" s="20"/>
      <c r="D44" s="23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Кракулева А. Г.</cp:lastModifiedBy>
  <cp:lastPrinted>2012-09-28T07:33:07Z</cp:lastPrinted>
  <dcterms:created xsi:type="dcterms:W3CDTF">2011-12-13T08:57:49Z</dcterms:created>
  <dcterms:modified xsi:type="dcterms:W3CDTF">2012-11-14T12:00:11Z</dcterms:modified>
  <cp:category/>
  <cp:version/>
  <cp:contentType/>
  <cp:contentStatus/>
</cp:coreProperties>
</file>