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120" windowHeight="9120" tabRatio="595" activeTab="0"/>
  </bookViews>
  <sheets>
    <sheet name="№9(1)" sheetId="1" r:id="rId1"/>
    <sheet name="№9(2)" sheetId="2" r:id="rId2"/>
    <sheet name="№9(3)" sheetId="3" r:id="rId3"/>
  </sheets>
  <definedNames>
    <definedName name="_xlnm.Print_Titles" localSheetId="2">'№9(3)'!$2:$6</definedName>
  </definedNames>
  <calcPr fullCalcOnLoad="1"/>
</workbook>
</file>

<file path=xl/sharedStrings.xml><?xml version="1.0" encoding="utf-8"?>
<sst xmlns="http://schemas.openxmlformats.org/spreadsheetml/2006/main" count="141" uniqueCount="128">
  <si>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</si>
  <si>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</si>
  <si>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</si>
  <si>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</si>
  <si>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</si>
  <si>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Наименование избирательной
комиссии (комиссии референдума)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</si>
  <si>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</si>
  <si>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</si>
  <si>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</si>
  <si>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</si>
  <si>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</si>
  <si>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</si>
  <si>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</si>
  <si>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</si>
  <si>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</si>
  <si>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</si>
  <si>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</si>
  <si>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</si>
  <si>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</si>
  <si>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</si>
  <si>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</si>
  <si>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</si>
  <si>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</si>
  <si>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</si>
  <si>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</si>
  <si>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080</t>
  </si>
  <si>
    <t>100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</si>
  <si>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</si>
  <si>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</si>
  <si>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</si>
  <si>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</si>
  <si>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</si>
  <si>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</si>
  <si>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</si>
  <si>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</si>
  <si>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</si>
  <si>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</si>
  <si>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</si>
  <si>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</si>
  <si>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</si>
  <si>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</si>
  <si>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</si>
  <si>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</si>
  <si>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</si>
  <si>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</si>
  <si>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</si>
  <si>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</si>
  <si>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</si>
  <si>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</si>
  <si>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</si>
  <si>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</si>
  <si>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</si>
  <si>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</si>
  <si>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из них</t>
  </si>
  <si>
    <t>(подпись)</t>
  </si>
  <si>
    <t>Председатель</t>
  </si>
  <si>
    <t>(расшифровка подписи)</t>
  </si>
  <si>
    <t xml:space="preserve">расходы на изготовление избирательных бюллетеней </t>
  </si>
  <si>
    <t>2. Участковыми избирательными комиссиями (комиссиями референдума) заполняются графы 3,11.</t>
  </si>
  <si>
    <t>Расходы на изготовление печатной продукции, всего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</si>
  <si>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</si>
  <si>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</si>
  <si>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</si>
  <si>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</si>
  <si>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</si>
  <si>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</si>
  <si>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</si>
  <si>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101</t>
  </si>
  <si>
    <t>102</t>
  </si>
  <si>
    <t>Расходы, связанные с информированием избирателей (участников референдума)</t>
  </si>
  <si>
    <t>(дата подписания )</t>
  </si>
  <si>
    <t>Численность граждан, привлекавшихся в период выборов (референдума) к работе в комиссии, чел.</t>
  </si>
  <si>
    <t>расходы за участковые избирательные комиссии (комиссии референдума)</t>
  </si>
  <si>
    <t xml:space="preserve">       с.2</t>
  </si>
  <si>
    <t xml:space="preserve">Численность избирателей (участников референдума) , чел. </t>
  </si>
  <si>
    <t>Центральная избирательная комиссии  Республики Карелия</t>
  </si>
  <si>
    <t>РАЗДЕЛ II. ФАКТИЧЕСКИЕ РАСХОДЫ НА ПОДГОТОВКУ И ПРОВЕДЕНИЕ   ВЫБОРОВ (РЕФЕРЕНДУМА)</t>
  </si>
  <si>
    <t>Израсходовано средств бюджета Республики Карелия(местного бюжета) на подготовку и проведение выборов (референдума), всего</t>
  </si>
  <si>
    <t>1.Территориальными , окружными избирательными комиссиями (комиссиями референдума)  заполняются графы 3, 8-11.</t>
  </si>
  <si>
    <t>расходы за территориальные или окружные избирательные комиссии (комиссии референдума)</t>
  </si>
  <si>
    <t>территориальных или окружных избирательных комиссий
(комиссий референдума)</t>
  </si>
  <si>
    <t>расходы 
территориальной или окружной избирательной комиссии (комиссии референдума)</t>
  </si>
  <si>
    <t xml:space="preserve">(наименование избирательной комиссии  </t>
  </si>
  <si>
    <t xml:space="preserve">(наименование избирательной комиссии </t>
  </si>
  <si>
    <t xml:space="preserve">расходы Центральной избирательной комиссии Республики Карелия </t>
  </si>
  <si>
    <t>Вид  выборов
(референдума), дата голосования</t>
  </si>
  <si>
    <t>Выделено средств  бюджета Республики Карелия (местного бюджета) на подготовку и проведение выборов (референдума)</t>
  </si>
  <si>
    <t xml:space="preserve">Центральной избирательной комиссии Республики Карелия </t>
  </si>
  <si>
    <t>ОТЧЕТ
о поступлении и расходовании средств  бюджета Республики Карелия (местного бюджета), выделенных избирательной комиссии (комиссии референдума) на подготовку и проведение  выборов (референдума)</t>
  </si>
  <si>
    <r>
      <t xml:space="preserve">Единица измерения: </t>
    </r>
    <r>
      <rPr>
        <b/>
        <sz val="11"/>
        <rFont val="Times New Roman"/>
        <family val="1"/>
      </rPr>
      <t>руб</t>
    </r>
    <r>
      <rPr>
        <sz val="11"/>
        <rFont val="Times New Roman"/>
        <family val="1"/>
      </rPr>
      <t>. (с точностью до второго десятичного знака 0, 00)</t>
    </r>
  </si>
  <si>
    <t>Компенсация, дополнительная оплата труда, (вознаграждение), всего,</t>
  </si>
  <si>
    <t xml:space="preserve">Начисления на  дополнительную оплату труда, (вознаграждение), </t>
  </si>
  <si>
    <t>070</t>
  </si>
  <si>
    <t>081</t>
  </si>
  <si>
    <t>082</t>
  </si>
  <si>
    <t>090</t>
  </si>
  <si>
    <t>091</t>
  </si>
  <si>
    <t>092</t>
  </si>
  <si>
    <t>093</t>
  </si>
  <si>
    <t>094</t>
  </si>
  <si>
    <t>095</t>
  </si>
  <si>
    <t>услуги местной, внутризоновой, междугородней связи</t>
  </si>
  <si>
    <t>другие расходы на связь</t>
  </si>
  <si>
    <t xml:space="preserve">при использовании других видов транспорта </t>
  </si>
  <si>
    <t>Канцелярские расходы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</si>
  <si>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</si>
  <si>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</si>
  <si>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</si>
  <si>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</si>
  <si>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</si>
  <si>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</si>
  <si>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</si>
  <si>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</si>
  <si>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</si>
  <si>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</si>
  <si>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</si>
  <si>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</si>
  <si>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для выполнения других работ, связанных с подготовкой и проведением выборов (референдума)</t>
  </si>
  <si>
    <t>территориальня или окружная избирательная комиссия (комиссии референдума)</t>
  </si>
  <si>
    <t>Остаток денежных средств стр. 180 — стр. 170</t>
  </si>
  <si>
    <t xml:space="preserve">Бухгалтер </t>
  </si>
  <si>
    <r>
      <t xml:space="preserve">           </t>
    </r>
    <r>
      <rPr>
        <b/>
        <sz val="9"/>
        <rFont val="Times New Roman"/>
        <family val="1"/>
      </rPr>
      <t>Приложение № 9</t>
    </r>
    <r>
      <rPr>
        <sz val="9"/>
        <rFont val="Times New Roman"/>
        <family val="1"/>
      </rPr>
      <t xml:space="preserve">
к Инструкции о порядке открытия и ведения счетов, учета, отчетности и перечисления денежных средств, выделенных из  бюджета Республики Карелия (местного бюджета) избирательным комиссиям, комиссиям референдума, утвержденной постановлением Центральной избирательной  комиссии Республики Карелия от 22 апреля 2022 года № 7/62-7</t>
    </r>
  </si>
  <si>
    <t>Территориальная избирательная комиссия Суоярвского района</t>
  </si>
  <si>
    <t>выборы Главы Республики Карелия</t>
  </si>
  <si>
    <t>Территориальной избирательной комиссии Суоярвского района</t>
  </si>
  <si>
    <t>Хлопкина Марина Степановна</t>
  </si>
  <si>
    <t>Антошкова Светлана Николаевна</t>
  </si>
  <si>
    <t>"  28  " сентября  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</si>
</sst>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8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0" fontId="12" fillId="0" borderId="2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2" borderId="16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="110" zoomScaleNormal="110" zoomScalePageLayoutView="0" workbookViewId="0" topLeftCell="A5">
      <selection activeCell="A12" sqref="A12:X12"/>
    </sheetView>
  </sheetViews>
  <sheetFormatPr defaultColWidth="9.003906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8" width="4.00390625" style="5" customWidth="1"/>
    <col min="9" max="9" width="3.625" style="5" customWidth="1"/>
    <col min="10" max="10" width="2.25390625" style="5" customWidth="1"/>
    <col min="11" max="11" width="4.25390625" style="5" customWidth="1"/>
    <col min="12" max="12" width="4.875" style="5" customWidth="1"/>
    <col min="13" max="13" width="4.25390625" style="5" customWidth="1"/>
    <col min="14" max="14" width="4.75390625" style="5" customWidth="1"/>
    <col min="15" max="15" width="5.125" style="5" customWidth="1"/>
    <col min="16" max="16" width="4.75390625" style="5" customWidth="1"/>
    <col min="17" max="17" width="4.125" style="5" customWidth="1"/>
    <col min="18" max="18" width="5.00390625" style="5" customWidth="1"/>
    <col min="19" max="19" width="4.625" style="5" customWidth="1"/>
    <col min="20" max="20" width="4.375" style="5" customWidth="1"/>
    <col min="21" max="21" width="4.75390625" style="5" customWidth="1"/>
    <col min="22" max="23" width="4.375" style="5" customWidth="1"/>
    <col min="24" max="24" width="6.00390625" style="5" customWidth="1"/>
    <col min="25" max="25" width="4.25390625" style="5" customWidth="1"/>
    <col min="26" max="27" width="4.875" style="5" customWidth="1"/>
    <col min="28" max="28" width="7.25390625" style="5" customWidth="1"/>
    <col min="29" max="29" width="5.875" style="5" customWidth="1"/>
    <col min="30" max="16384" width="9.125" style="5" customWidth="1"/>
  </cols>
  <sheetData>
    <row r="1" spans="1:29" ht="84.75" customHeight="1">
      <c r="A1" s="6"/>
      <c r="K1" s="2"/>
      <c r="L1" s="2"/>
      <c r="M1" s="2"/>
      <c r="N1" s="2"/>
      <c r="O1" s="2"/>
      <c r="P1" s="40" t="s">
        <v>121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4" spans="1:29" ht="74.25" customHeight="1">
      <c r="A4" s="41" t="s">
        <v>88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ht="6.75" customHeight="1"/>
    <row r="6" spans="26:29" ht="12.75" customHeight="1">
      <c r="Z6" s="3"/>
      <c r="AA6" s="8"/>
      <c r="AB6" s="8"/>
      <c r="AC6" s="8"/>
    </row>
    <row r="7" spans="8:29" ht="21" customHeight="1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8"/>
      <c r="Z7" s="8"/>
      <c r="AA7" s="18"/>
      <c r="AB7" s="18"/>
      <c r="AC7" s="18"/>
    </row>
    <row r="8" spans="1:29" ht="29.25" customHeight="1">
      <c r="A8" s="8"/>
      <c r="B8" s="8"/>
      <c r="C8" s="8"/>
      <c r="D8" s="8"/>
      <c r="E8" s="8"/>
      <c r="F8" s="8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"/>
      <c r="Y8" s="18"/>
      <c r="Z8" s="18"/>
      <c r="AA8" s="8"/>
      <c r="AB8" s="8"/>
      <c r="AC8" s="8"/>
    </row>
    <row r="9" spans="1:24" s="8" customFormat="1" ht="59.25" customHeight="1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27"/>
    </row>
    <row r="10" spans="10:29" s="8" customFormat="1" ht="27.75" customHeight="1"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AA10" s="5"/>
      <c r="AB10" s="5"/>
      <c r="AC10" s="5"/>
    </row>
    <row r="11" spans="1:29" s="8" customFormat="1" ht="27.75" customHeight="1">
      <c r="A11" s="72" t="s">
        <v>122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AA11" s="5"/>
      <c r="AB11" s="5"/>
      <c r="AC11" s="5"/>
    </row>
    <row r="12" spans="1:29" s="8" customFormat="1" ht="26.2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5"/>
      <c r="Z12" s="5"/>
      <c r="AA12" s="5"/>
      <c r="AB12" s="5"/>
      <c r="AC12" s="5"/>
    </row>
    <row r="13" spans="1:29" s="8" customFormat="1" ht="48" customHeight="1">
      <c r="A13" s="42" t="s">
        <v>85</v>
      </c>
      <c r="B13" s="42"/>
      <c r="C13" s="42"/>
      <c r="D13" s="42"/>
      <c r="E13" s="42"/>
      <c r="F13" s="42"/>
      <c r="G13" s="42"/>
      <c r="H13" s="37" t="s">
        <v>123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Y13" s="5"/>
      <c r="Z13" s="5"/>
      <c r="AA13" s="5"/>
      <c r="AB13" s="5"/>
      <c r="AC13" s="5"/>
    </row>
    <row r="14" spans="5:29" s="8" customFormat="1" ht="15">
      <c r="E14" s="4"/>
      <c r="F14" s="4"/>
      <c r="G14" s="4"/>
      <c r="H14" s="4"/>
      <c r="I14" s="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/>
      <c r="Y14" s="5"/>
      <c r="Z14" s="5"/>
      <c r="AA14" s="5"/>
      <c r="AB14" s="5"/>
      <c r="AC14" s="5"/>
    </row>
    <row r="15" spans="1:29" s="8" customFormat="1" ht="17.25" customHeight="1">
      <c r="A15" s="36" t="s">
        <v>89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Y15" s="5"/>
      <c r="Z15" s="5"/>
      <c r="AA15" s="5"/>
      <c r="AB15" s="5"/>
      <c r="AC15" s="5"/>
    </row>
    <row r="16" spans="25:29" s="8" customFormat="1" ht="15">
      <c r="Y16" s="5"/>
      <c r="Z16" s="5"/>
      <c r="AA16" s="5"/>
      <c r="AB16" s="5"/>
      <c r="AC16" s="5"/>
    </row>
    <row r="17" spans="1:32" s="13" customFormat="1" ht="48.75" customHeight="1">
      <c r="A17" s="33"/>
      <c r="B17" s="33"/>
      <c r="C17" s="33"/>
      <c r="D17" s="33"/>
      <c r="E17" s="33"/>
      <c r="F17" s="33"/>
      <c r="G17" s="34"/>
      <c r="H17" s="34"/>
      <c r="I17" s="34"/>
      <c r="J17" s="34"/>
      <c r="K17" s="34"/>
      <c r="L17" s="34"/>
      <c r="M17" s="34"/>
      <c r="N17" s="34"/>
      <c r="O17" s="34"/>
      <c r="Q17" s="35"/>
      <c r="R17" s="35"/>
      <c r="S17" s="35"/>
      <c r="T17" s="35"/>
      <c r="U17" s="35"/>
      <c r="V17" s="35"/>
      <c r="W17" s="18"/>
      <c r="X17" s="18"/>
      <c r="Y17" s="5"/>
      <c r="Z17" s="5"/>
      <c r="AA17" s="5"/>
      <c r="AB17" s="5"/>
      <c r="AC17" s="5"/>
      <c r="AD17" s="17"/>
      <c r="AE17" s="17"/>
      <c r="AF17" s="17"/>
    </row>
    <row r="18" spans="25:29" s="8" customFormat="1" ht="15">
      <c r="Y18" s="5"/>
      <c r="Z18" s="5"/>
      <c r="AA18" s="5"/>
      <c r="AB18" s="5"/>
      <c r="AC18" s="5"/>
    </row>
    <row r="19" spans="25:29" s="8" customFormat="1" ht="15">
      <c r="Y19" s="5"/>
      <c r="Z19" s="5"/>
      <c r="AA19" s="5"/>
      <c r="AB19" s="5"/>
      <c r="AC19" s="5"/>
    </row>
  </sheetData>
  <sheetProtection/>
  <mergeCells count="13">
    <mergeCell ref="P1:AC1"/>
    <mergeCell ref="A4:AC4"/>
    <mergeCell ref="A13:G13"/>
    <mergeCell ref="A9:I9"/>
    <mergeCell ref="G8:W8"/>
    <mergeCell ref="A12:X12"/>
    <mergeCell ref="A11:X11"/>
    <mergeCell ref="A17:F17"/>
    <mergeCell ref="G17:O17"/>
    <mergeCell ref="Q17:V17"/>
    <mergeCell ref="A15:T15"/>
    <mergeCell ref="H13:W13"/>
    <mergeCell ref="J10:X10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="115" zoomScaleNormal="115" zoomScalePageLayoutView="0" workbookViewId="0" topLeftCell="A6">
      <selection activeCell="A9" sqref="A9:O9"/>
    </sheetView>
  </sheetViews>
  <sheetFormatPr defaultColWidth="9.003906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8" width="4.00390625" style="5" customWidth="1"/>
    <col min="9" max="9" width="3.625" style="5" customWidth="1"/>
    <col min="10" max="10" width="2.25390625" style="5" customWidth="1"/>
    <col min="11" max="11" width="4.25390625" style="5" customWidth="1"/>
    <col min="12" max="12" width="4.875" style="5" customWidth="1"/>
    <col min="13" max="13" width="4.25390625" style="5" customWidth="1"/>
    <col min="14" max="14" width="4.75390625" style="5" customWidth="1"/>
    <col min="15" max="15" width="8.625" style="5" customWidth="1"/>
    <col min="16" max="16" width="0.37109375" style="5" customWidth="1"/>
    <col min="17" max="17" width="5.75390625" style="5" customWidth="1"/>
    <col min="18" max="18" width="5.00390625" style="5" customWidth="1"/>
    <col min="19" max="19" width="5.625" style="5" customWidth="1"/>
    <col min="20" max="20" width="8.125" style="5" customWidth="1"/>
    <col min="21" max="21" width="4.75390625" style="5" customWidth="1"/>
    <col min="22" max="22" width="4.375" style="5" customWidth="1"/>
    <col min="23" max="23" width="6.875" style="5" customWidth="1"/>
    <col min="24" max="24" width="6.00390625" style="5" customWidth="1"/>
    <col min="25" max="25" width="4.25390625" style="5" customWidth="1"/>
    <col min="26" max="27" width="4.875" style="5" customWidth="1"/>
    <col min="28" max="28" width="7.25390625" style="5" customWidth="1"/>
    <col min="29" max="29" width="0.875" style="5" customWidth="1"/>
    <col min="30" max="30" width="9.125" style="5" hidden="1" customWidth="1"/>
    <col min="31" max="31" width="0.2421875" style="5" customWidth="1"/>
    <col min="32" max="16384" width="9.125" style="5" customWidth="1"/>
  </cols>
  <sheetData>
    <row r="1" spans="1:2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43" t="s">
        <v>73</v>
      </c>
      <c r="Y1" s="43"/>
      <c r="Z1" s="43"/>
      <c r="AA1" s="43"/>
      <c r="AB1" s="43"/>
      <c r="AC1" s="29"/>
    </row>
    <row r="2" spans="1:29" ht="15.7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15" customFormat="1" ht="13.5" customHeight="1">
      <c r="A3" s="55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 t="s">
        <v>50</v>
      </c>
      <c r="Q3" s="56"/>
      <c r="R3" s="44" t="s">
        <v>0</v>
      </c>
      <c r="S3" s="45"/>
      <c r="T3" s="46"/>
      <c r="U3" s="56" t="s">
        <v>48</v>
      </c>
      <c r="V3" s="56"/>
      <c r="W3" s="56"/>
      <c r="X3" s="56"/>
      <c r="Y3" s="56"/>
      <c r="Z3" s="56"/>
      <c r="AA3" s="56"/>
      <c r="AB3" s="56"/>
      <c r="AC3" s="56"/>
    </row>
    <row r="4" spans="1:29" s="15" customFormat="1" ht="27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47"/>
      <c r="S4" s="48"/>
      <c r="T4" s="49"/>
      <c r="U4" s="56" t="s">
        <v>75</v>
      </c>
      <c r="V4" s="56"/>
      <c r="W4" s="56"/>
      <c r="X4" s="56" t="s">
        <v>118</v>
      </c>
      <c r="Y4" s="56"/>
      <c r="Z4" s="56"/>
      <c r="AA4" s="56" t="s">
        <v>61</v>
      </c>
      <c r="AB4" s="56"/>
      <c r="AC4" s="56"/>
    </row>
    <row r="5" spans="1:29" s="15" customFormat="1" ht="54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0"/>
      <c r="S5" s="51"/>
      <c r="T5" s="52"/>
      <c r="U5" s="56"/>
      <c r="V5" s="56"/>
      <c r="W5" s="56"/>
      <c r="X5" s="56"/>
      <c r="Y5" s="56"/>
      <c r="Z5" s="56"/>
      <c r="AA5" s="56"/>
      <c r="AB5" s="56"/>
      <c r="AC5" s="56"/>
    </row>
    <row r="6" spans="1:29" s="3" customFormat="1" ht="12.75">
      <c r="A6" s="62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4">
        <v>2</v>
      </c>
      <c r="Q6" s="54"/>
      <c r="R6" s="54">
        <v>3</v>
      </c>
      <c r="S6" s="54"/>
      <c r="T6" s="54"/>
      <c r="U6" s="54">
        <v>4</v>
      </c>
      <c r="V6" s="54"/>
      <c r="W6" s="54"/>
      <c r="X6" s="54">
        <v>5</v>
      </c>
      <c r="Y6" s="54"/>
      <c r="Z6" s="54"/>
      <c r="AA6" s="54">
        <v>6</v>
      </c>
      <c r="AB6" s="54"/>
      <c r="AC6" s="54"/>
    </row>
    <row r="7" spans="1:29" s="13" customFormat="1" ht="33" customHeight="1">
      <c r="A7" s="57" t="s">
        <v>74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60" t="s">
        <v>11</v>
      </c>
      <c r="Q7" s="61"/>
      <c r="R7" s="193">
        <f>U7+X7+AA7</f>
        <v>14000</v>
      </c>
      <c r="S7" s="193"/>
      <c r="T7" s="193"/>
      <c r="U7" s="145"/>
      <c r="V7" s="145"/>
      <c r="W7" s="145"/>
      <c r="X7" s="145"/>
      <c r="Y7" s="145"/>
      <c r="Z7" s="145"/>
      <c r="AA7" s="146">
        <v>14000</v>
      </c>
      <c r="AB7" s="147"/>
      <c r="AC7" s="148"/>
    </row>
    <row r="8" spans="1:29" s="13" customFormat="1" ht="24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7" t="s">
        <v>12</v>
      </c>
      <c r="Q8" s="67"/>
      <c r="R8" s="193">
        <f>U8+X8+AA8</f>
        <v>22</v>
      </c>
      <c r="S8" s="193"/>
      <c r="T8" s="193"/>
      <c r="U8" s="145"/>
      <c r="V8" s="145"/>
      <c r="W8" s="145"/>
      <c r="X8" s="145">
        <v>1</v>
      </c>
      <c r="Y8" s="145"/>
      <c r="Z8" s="145"/>
      <c r="AA8" s="146">
        <v>21</v>
      </c>
      <c r="AB8" s="147"/>
      <c r="AC8" s="148"/>
    </row>
    <row r="9" spans="1:29" s="13" customFormat="1" ht="33" customHeight="1">
      <c r="A9" s="68" t="s">
        <v>13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1" t="s">
        <v>14</v>
      </c>
      <c r="Q9" s="71"/>
      <c r="R9" s="194">
        <f>U9+X9+AA9</f>
        <v>156</v>
      </c>
      <c r="S9" s="194"/>
      <c r="T9" s="194"/>
      <c r="U9" s="194">
        <f>U11+U12+U13</f>
        <v>0</v>
      </c>
      <c r="V9" s="194"/>
      <c r="W9" s="194"/>
      <c r="X9" s="194">
        <f>X11+X12+X13</f>
        <v>10</v>
      </c>
      <c r="Y9" s="194"/>
      <c r="Z9" s="194"/>
      <c r="AA9" s="194">
        <f>AA11+AA12+AA13</f>
        <v>146</v>
      </c>
      <c r="AB9" s="194"/>
      <c r="AC9" s="194"/>
    </row>
    <row r="10" spans="1:29" s="13" customFormat="1" ht="15" customHeight="1">
      <c r="A10" s="73" t="s">
        <v>19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5"/>
      <c r="R10" s="195"/>
      <c r="S10" s="196"/>
      <c r="T10" s="197"/>
      <c r="U10" s="149"/>
      <c r="V10" s="150"/>
      <c r="W10" s="151"/>
      <c r="X10" s="149"/>
      <c r="Y10" s="150"/>
      <c r="Z10" s="151"/>
      <c r="AA10" s="149"/>
      <c r="AB10" s="150"/>
      <c r="AC10" s="151"/>
    </row>
    <row r="11" spans="1:29" s="13" customFormat="1" ht="18" customHeight="1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 t="s">
        <v>16</v>
      </c>
      <c r="Q11" s="78"/>
      <c r="R11" s="198">
        <f>U11+X11+AA11</f>
        <v>0</v>
      </c>
      <c r="S11" s="199"/>
      <c r="T11" s="200"/>
      <c r="U11" s="152"/>
      <c r="V11" s="153"/>
      <c r="W11" s="154"/>
      <c r="X11" s="152"/>
      <c r="Y11" s="153"/>
      <c r="Z11" s="154"/>
      <c r="AA11" s="152"/>
      <c r="AB11" s="153"/>
      <c r="AC11" s="154"/>
    </row>
    <row r="12" spans="1:29" s="13" customFormat="1" ht="23.25" customHeight="1">
      <c r="A12" s="57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7" t="s">
        <v>18</v>
      </c>
      <c r="Q12" s="67"/>
      <c r="R12" s="201">
        <f>U12+X12+AA12</f>
        <v>0</v>
      </c>
      <c r="S12" s="201"/>
      <c r="T12" s="201"/>
      <c r="U12" s="155"/>
      <c r="V12" s="155"/>
      <c r="W12" s="155"/>
      <c r="X12" s="155"/>
      <c r="Y12" s="155"/>
      <c r="Z12" s="155"/>
      <c r="AA12" s="152"/>
      <c r="AB12" s="153"/>
      <c r="AC12" s="154"/>
    </row>
    <row r="13" spans="1:29" s="13" customFormat="1" ht="24" customHeight="1">
      <c r="A13" s="64" t="s">
        <v>60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9" t="s">
        <v>3</v>
      </c>
      <c r="Q13" s="79"/>
      <c r="R13" s="201">
        <f>U13+X13+AA13</f>
        <v>156</v>
      </c>
      <c r="S13" s="201"/>
      <c r="T13" s="201"/>
      <c r="U13" s="145"/>
      <c r="V13" s="145"/>
      <c r="W13" s="145"/>
      <c r="X13" s="145">
        <v>10</v>
      </c>
      <c r="Y13" s="145"/>
      <c r="Z13" s="145"/>
      <c r="AA13" s="146">
        <v>146</v>
      </c>
      <c r="AB13" s="147"/>
      <c r="AC13" s="148"/>
    </row>
    <row r="14" spans="1:29" s="13" customFormat="1" ht="31.5" customHeight="1">
      <c r="A14" s="64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79" t="s">
        <v>20</v>
      </c>
      <c r="Q14" s="79"/>
      <c r="R14" s="193">
        <f>SUM(U14:AC14)</f>
        <v>0</v>
      </c>
      <c r="S14" s="193"/>
      <c r="T14" s="193"/>
      <c r="U14" s="145"/>
      <c r="V14" s="145"/>
      <c r="W14" s="145"/>
      <c r="X14" s="145"/>
      <c r="Y14" s="145"/>
      <c r="Z14" s="145"/>
      <c r="AA14" s="146"/>
      <c r="AB14" s="147"/>
      <c r="AC14" s="148"/>
    </row>
    <row r="15" spans="1:29" s="13" customFormat="1" ht="32.25" customHeight="1">
      <c r="A15" s="64" t="s">
        <v>71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79" t="s">
        <v>21</v>
      </c>
      <c r="Q15" s="79"/>
      <c r="R15" s="193">
        <f>SUM(U15:AC15)</f>
        <v>70</v>
      </c>
      <c r="S15" s="193"/>
      <c r="T15" s="193"/>
      <c r="U15" s="145"/>
      <c r="V15" s="145"/>
      <c r="W15" s="145"/>
      <c r="X15" s="145">
        <v>13</v>
      </c>
      <c r="Y15" s="145"/>
      <c r="Z15" s="145"/>
      <c r="AA15" s="146">
        <v>57</v>
      </c>
      <c r="AB15" s="147"/>
      <c r="AC15" s="148"/>
    </row>
    <row r="16" spans="16:17" s="30" customFormat="1" ht="15.75">
      <c r="P16" s="31"/>
      <c r="Q16" s="31"/>
    </row>
    <row r="17" spans="16:17" s="21" customFormat="1" ht="15.75">
      <c r="P17" s="26"/>
      <c r="Q17" s="26"/>
    </row>
    <row r="18" spans="16:17" ht="12.75">
      <c r="P18" s="6"/>
      <c r="Q18" s="6"/>
    </row>
    <row r="19" spans="16:17" ht="12.75">
      <c r="P19" s="6"/>
      <c r="Q19" s="6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</sheetData>
  <sheetProtection/>
  <mergeCells count="69">
    <mergeCell ref="A14:O14"/>
    <mergeCell ref="P14:Q14"/>
    <mergeCell ref="A15:O15"/>
    <mergeCell ref="P15:Q15"/>
    <mergeCell ref="R15:T15"/>
    <mergeCell ref="U15:W15"/>
    <mergeCell ref="R14:T14"/>
    <mergeCell ref="U14:W14"/>
    <mergeCell ref="X12:Z12"/>
    <mergeCell ref="AA12:AC12"/>
    <mergeCell ref="X13:Z13"/>
    <mergeCell ref="AA13:AC13"/>
    <mergeCell ref="X15:Z15"/>
    <mergeCell ref="AA15:AC15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A10:O10"/>
    <mergeCell ref="P10:Q10"/>
    <mergeCell ref="A11:O11"/>
    <mergeCell ref="P11:Q11"/>
    <mergeCell ref="R11:T11"/>
    <mergeCell ref="U11:W11"/>
    <mergeCell ref="R10:T10"/>
    <mergeCell ref="U10:W10"/>
    <mergeCell ref="U9:W9"/>
    <mergeCell ref="X8:Z8"/>
    <mergeCell ref="AA8:AC8"/>
    <mergeCell ref="X9:Z9"/>
    <mergeCell ref="AA9:AC9"/>
    <mergeCell ref="X11:Z11"/>
    <mergeCell ref="AA11:AC11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="120" zoomScaleSheetLayoutView="12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V7" sqref="V7:W7"/>
    </sheetView>
  </sheetViews>
  <sheetFormatPr defaultColWidth="9.003906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7" width="4.00390625" style="5" customWidth="1"/>
    <col min="8" max="8" width="10.125" style="5" customWidth="1"/>
    <col min="9" max="9" width="3.625" style="5" customWidth="1"/>
    <col min="10" max="10" width="2.625" style="5" customWidth="1"/>
    <col min="11" max="11" width="5.00390625" style="5" customWidth="1"/>
    <col min="12" max="12" width="6.375" style="5" customWidth="1"/>
    <col min="13" max="13" width="4.25390625" style="5" customWidth="1"/>
    <col min="14" max="14" width="4.625" style="5" customWidth="1"/>
    <col min="15" max="15" width="5.125" style="5" customWidth="1"/>
    <col min="16" max="16" width="2.75390625" style="5" customWidth="1"/>
    <col min="17" max="17" width="3.00390625" style="5" customWidth="1"/>
    <col min="18" max="18" width="6.125" style="5" customWidth="1"/>
    <col min="19" max="19" width="4.375" style="5" customWidth="1"/>
    <col min="20" max="21" width="4.75390625" style="5" customWidth="1"/>
    <col min="22" max="22" width="4.375" style="5" customWidth="1"/>
    <col min="23" max="23" width="6.125" style="5" customWidth="1"/>
    <col min="24" max="24" width="6.00390625" style="5" customWidth="1"/>
    <col min="25" max="25" width="6.875" style="5" customWidth="1"/>
    <col min="26" max="26" width="4.875" style="5" customWidth="1"/>
    <col min="27" max="27" width="7.00390625" style="5" customWidth="1"/>
    <col min="28" max="28" width="13.75390625" style="5" customWidth="1"/>
    <col min="29" max="29" width="4.125" style="5" hidden="1" customWidth="1"/>
    <col min="30" max="16384" width="9.125" style="5" customWidth="1"/>
  </cols>
  <sheetData>
    <row r="1" spans="1:29" s="11" customFormat="1" ht="30.75" customHeight="1">
      <c r="A1" s="106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s="10" customFormat="1" ht="18" customHeight="1">
      <c r="A2" s="89" t="s">
        <v>9</v>
      </c>
      <c r="B2" s="89"/>
      <c r="C2" s="89"/>
      <c r="D2" s="89"/>
      <c r="E2" s="89"/>
      <c r="F2" s="89"/>
      <c r="G2" s="89"/>
      <c r="H2" s="89"/>
      <c r="I2" s="89" t="s">
        <v>50</v>
      </c>
      <c r="J2" s="89"/>
      <c r="K2" s="89" t="s">
        <v>7</v>
      </c>
      <c r="L2" s="89"/>
      <c r="M2" s="89" t="s">
        <v>8</v>
      </c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s="10" customFormat="1" ht="38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 t="s">
        <v>87</v>
      </c>
      <c r="N3" s="89"/>
      <c r="O3" s="89"/>
      <c r="P3" s="89"/>
      <c r="Q3" s="89"/>
      <c r="R3" s="89"/>
      <c r="S3" s="89"/>
      <c r="T3" s="89"/>
      <c r="U3" s="89"/>
      <c r="V3" s="89" t="s">
        <v>80</v>
      </c>
      <c r="W3" s="89"/>
      <c r="X3" s="89"/>
      <c r="Y3" s="89"/>
      <c r="Z3" s="89"/>
      <c r="AA3" s="89"/>
      <c r="AB3" s="89" t="s">
        <v>62</v>
      </c>
      <c r="AC3" s="89"/>
    </row>
    <row r="4" spans="1:29" s="10" customFormat="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 t="s">
        <v>6</v>
      </c>
      <c r="N4" s="89"/>
      <c r="O4" s="91" t="s">
        <v>53</v>
      </c>
      <c r="P4" s="92"/>
      <c r="Q4" s="92"/>
      <c r="R4" s="92"/>
      <c r="S4" s="92"/>
      <c r="T4" s="92"/>
      <c r="U4" s="93"/>
      <c r="V4" s="89" t="s">
        <v>6</v>
      </c>
      <c r="W4" s="89"/>
      <c r="X4" s="89" t="s">
        <v>53</v>
      </c>
      <c r="Y4" s="89"/>
      <c r="Z4" s="89"/>
      <c r="AA4" s="89"/>
      <c r="AB4" s="89"/>
      <c r="AC4" s="89"/>
    </row>
    <row r="5" spans="1:29" s="10" customFormat="1" ht="92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 t="s">
        <v>84</v>
      </c>
      <c r="P5" s="89"/>
      <c r="Q5" s="89"/>
      <c r="R5" s="89" t="s">
        <v>79</v>
      </c>
      <c r="S5" s="89"/>
      <c r="T5" s="89" t="s">
        <v>72</v>
      </c>
      <c r="U5" s="89"/>
      <c r="V5" s="89"/>
      <c r="W5" s="89"/>
      <c r="X5" s="89" t="s">
        <v>81</v>
      </c>
      <c r="Y5" s="89"/>
      <c r="Z5" s="89" t="s">
        <v>72</v>
      </c>
      <c r="AA5" s="89"/>
      <c r="AB5" s="89"/>
      <c r="AC5" s="89"/>
    </row>
    <row r="6" spans="1:29" s="32" customFormat="1" ht="12">
      <c r="A6" s="63">
        <v>1</v>
      </c>
      <c r="B6" s="63"/>
      <c r="C6" s="63"/>
      <c r="D6" s="63"/>
      <c r="E6" s="63"/>
      <c r="F6" s="63"/>
      <c r="G6" s="63"/>
      <c r="H6" s="63"/>
      <c r="I6" s="90">
        <v>2</v>
      </c>
      <c r="J6" s="90"/>
      <c r="K6" s="90">
        <v>3</v>
      </c>
      <c r="L6" s="90"/>
      <c r="M6" s="90">
        <v>4</v>
      </c>
      <c r="N6" s="90"/>
      <c r="O6" s="90">
        <v>5</v>
      </c>
      <c r="P6" s="90"/>
      <c r="Q6" s="90"/>
      <c r="R6" s="90">
        <v>6</v>
      </c>
      <c r="S6" s="90"/>
      <c r="T6" s="90">
        <v>7</v>
      </c>
      <c r="U6" s="90"/>
      <c r="V6" s="90">
        <v>8</v>
      </c>
      <c r="W6" s="90"/>
      <c r="X6" s="90">
        <v>9</v>
      </c>
      <c r="Y6" s="90"/>
      <c r="Z6" s="63">
        <v>10</v>
      </c>
      <c r="AA6" s="63"/>
      <c r="AB6" s="63">
        <v>11</v>
      </c>
      <c r="AC6" s="63"/>
    </row>
    <row r="7" spans="1:29" s="13" customFormat="1" ht="27" customHeight="1">
      <c r="A7" s="82" t="s">
        <v>90</v>
      </c>
      <c r="B7" s="83"/>
      <c r="C7" s="83"/>
      <c r="D7" s="83"/>
      <c r="E7" s="83"/>
      <c r="F7" s="83"/>
      <c r="G7" s="83"/>
      <c r="H7" s="84"/>
      <c r="I7" s="100" t="s">
        <v>10</v>
      </c>
      <c r="J7" s="101"/>
      <c r="K7" s="156">
        <f>K9+K10+K11</f>
        <v>2599144.9299999997</v>
      </c>
      <c r="L7" s="157"/>
      <c r="M7" s="158"/>
      <c r="N7" s="159"/>
      <c r="O7" s="158"/>
      <c r="P7" s="160"/>
      <c r="Q7" s="159"/>
      <c r="R7" s="158"/>
      <c r="S7" s="159"/>
      <c r="T7" s="158"/>
      <c r="U7" s="159"/>
      <c r="V7" s="156">
        <f>SUM(X7:AC7)</f>
        <v>2599144.9299999997</v>
      </c>
      <c r="W7" s="157"/>
      <c r="X7" s="156">
        <f>SUM(X8:Y11)</f>
        <v>425413.78</v>
      </c>
      <c r="Y7" s="157"/>
      <c r="Z7" s="156">
        <f>SUM(Z8:AA11)</f>
        <v>2173731.15</v>
      </c>
      <c r="AA7" s="157"/>
      <c r="AB7" s="156">
        <f>SUM(AB8:AC11)</f>
        <v>0</v>
      </c>
      <c r="AC7" s="157"/>
    </row>
    <row r="8" spans="1:29" s="19" customFormat="1" ht="11.25" customHeight="1">
      <c r="A8" s="97" t="s">
        <v>47</v>
      </c>
      <c r="B8" s="98"/>
      <c r="C8" s="98"/>
      <c r="D8" s="98"/>
      <c r="E8" s="98"/>
      <c r="F8" s="98"/>
      <c r="G8" s="98"/>
      <c r="H8" s="99"/>
      <c r="I8" s="102"/>
      <c r="J8" s="102"/>
      <c r="K8" s="161"/>
      <c r="L8" s="161"/>
      <c r="M8" s="162"/>
      <c r="N8" s="162"/>
      <c r="O8" s="162"/>
      <c r="P8" s="162"/>
      <c r="Q8" s="162"/>
      <c r="R8" s="162"/>
      <c r="S8" s="162"/>
      <c r="T8" s="162"/>
      <c r="U8" s="162"/>
      <c r="V8" s="163">
        <f>SUM(X8:AA9)</f>
        <v>0</v>
      </c>
      <c r="W8" s="164"/>
      <c r="X8" s="165"/>
      <c r="Y8" s="166"/>
      <c r="Z8" s="165"/>
      <c r="AA8" s="166"/>
      <c r="AB8" s="165"/>
      <c r="AC8" s="166"/>
    </row>
    <row r="9" spans="1:29" s="13" customFormat="1" ht="48" customHeight="1">
      <c r="A9" s="94" t="s">
        <v>23</v>
      </c>
      <c r="B9" s="95"/>
      <c r="C9" s="95"/>
      <c r="D9" s="95"/>
      <c r="E9" s="95"/>
      <c r="F9" s="95"/>
      <c r="G9" s="95"/>
      <c r="H9" s="96"/>
      <c r="I9" s="85" t="s">
        <v>24</v>
      </c>
      <c r="J9" s="86"/>
      <c r="K9" s="167">
        <f>V8+AB8</f>
        <v>0</v>
      </c>
      <c r="L9" s="168"/>
      <c r="M9" s="169"/>
      <c r="N9" s="170"/>
      <c r="O9" s="169"/>
      <c r="P9" s="171"/>
      <c r="Q9" s="170"/>
      <c r="R9" s="169"/>
      <c r="S9" s="170"/>
      <c r="T9" s="169"/>
      <c r="U9" s="170"/>
      <c r="V9" s="172"/>
      <c r="W9" s="168"/>
      <c r="X9" s="169"/>
      <c r="Y9" s="170"/>
      <c r="Z9" s="169"/>
      <c r="AA9" s="170"/>
      <c r="AB9" s="173"/>
      <c r="AC9" s="174"/>
    </row>
    <row r="10" spans="1:29" s="13" customFormat="1" ht="39" customHeight="1">
      <c r="A10" s="82" t="s">
        <v>63</v>
      </c>
      <c r="B10" s="83"/>
      <c r="C10" s="83"/>
      <c r="D10" s="83"/>
      <c r="E10" s="83"/>
      <c r="F10" s="83"/>
      <c r="G10" s="83"/>
      <c r="H10" s="84"/>
      <c r="I10" s="103" t="s">
        <v>64</v>
      </c>
      <c r="J10" s="103"/>
      <c r="K10" s="156">
        <f>V10+AB10</f>
        <v>2599144.9299999997</v>
      </c>
      <c r="L10" s="157"/>
      <c r="M10" s="158"/>
      <c r="N10" s="159"/>
      <c r="O10" s="158"/>
      <c r="P10" s="160"/>
      <c r="Q10" s="159"/>
      <c r="R10" s="158"/>
      <c r="S10" s="159"/>
      <c r="T10" s="158"/>
      <c r="U10" s="159"/>
      <c r="V10" s="156">
        <f>SUM(X10:AA10)</f>
        <v>2599144.9299999997</v>
      </c>
      <c r="W10" s="157"/>
      <c r="X10" s="158">
        <v>425413.78</v>
      </c>
      <c r="Y10" s="159"/>
      <c r="Z10" s="158">
        <v>2173731.15</v>
      </c>
      <c r="AA10" s="159"/>
      <c r="AB10" s="158"/>
      <c r="AC10" s="159"/>
    </row>
    <row r="11" spans="1:29" s="13" customFormat="1" ht="42" customHeight="1">
      <c r="A11" s="82" t="s">
        <v>65</v>
      </c>
      <c r="B11" s="83"/>
      <c r="C11" s="83"/>
      <c r="D11" s="83"/>
      <c r="E11" s="83"/>
      <c r="F11" s="83"/>
      <c r="G11" s="83"/>
      <c r="H11" s="84"/>
      <c r="I11" s="103" t="s">
        <v>66</v>
      </c>
      <c r="J11" s="103"/>
      <c r="K11" s="156">
        <f>V11+AB11</f>
        <v>0</v>
      </c>
      <c r="L11" s="157"/>
      <c r="M11" s="158"/>
      <c r="N11" s="159"/>
      <c r="O11" s="158"/>
      <c r="P11" s="160"/>
      <c r="Q11" s="159"/>
      <c r="R11" s="158"/>
      <c r="S11" s="159"/>
      <c r="T11" s="158"/>
      <c r="U11" s="159"/>
      <c r="V11" s="156">
        <f>SUM(X11:AA11)</f>
        <v>0</v>
      </c>
      <c r="W11" s="157"/>
      <c r="X11" s="158"/>
      <c r="Y11" s="159"/>
      <c r="Z11" s="158"/>
      <c r="AA11" s="159"/>
      <c r="AB11" s="158"/>
      <c r="AC11" s="159"/>
    </row>
    <row r="12" spans="1:29" s="13" customFormat="1" ht="28.5" customHeight="1">
      <c r="A12" s="82" t="s">
        <v>91</v>
      </c>
      <c r="B12" s="83"/>
      <c r="C12" s="83"/>
      <c r="D12" s="83"/>
      <c r="E12" s="83"/>
      <c r="F12" s="83"/>
      <c r="G12" s="83"/>
      <c r="H12" s="84"/>
      <c r="I12" s="103" t="s">
        <v>92</v>
      </c>
      <c r="J12" s="103"/>
      <c r="K12" s="156">
        <f>V12+AB12</f>
        <v>0</v>
      </c>
      <c r="L12" s="157"/>
      <c r="M12" s="158"/>
      <c r="N12" s="159"/>
      <c r="O12" s="158"/>
      <c r="P12" s="160"/>
      <c r="Q12" s="159"/>
      <c r="R12" s="158"/>
      <c r="S12" s="159"/>
      <c r="T12" s="158"/>
      <c r="U12" s="159"/>
      <c r="V12" s="156">
        <f>SUM(X12:AA12)</f>
        <v>0</v>
      </c>
      <c r="W12" s="157"/>
      <c r="X12" s="158"/>
      <c r="Y12" s="159"/>
      <c r="Z12" s="158"/>
      <c r="AA12" s="159"/>
      <c r="AB12" s="158"/>
      <c r="AC12" s="159"/>
    </row>
    <row r="13" spans="1:29" s="13" customFormat="1" ht="33" customHeight="1">
      <c r="A13" s="82" t="s">
        <v>59</v>
      </c>
      <c r="B13" s="83"/>
      <c r="C13" s="83"/>
      <c r="D13" s="83"/>
      <c r="E13" s="83"/>
      <c r="F13" s="83"/>
      <c r="G13" s="83"/>
      <c r="H13" s="84"/>
      <c r="I13" s="100" t="s">
        <v>25</v>
      </c>
      <c r="J13" s="101"/>
      <c r="K13" s="156">
        <f>K15+K16</f>
        <v>0</v>
      </c>
      <c r="L13" s="157"/>
      <c r="M13" s="158"/>
      <c r="N13" s="159"/>
      <c r="O13" s="158"/>
      <c r="P13" s="160"/>
      <c r="Q13" s="159"/>
      <c r="R13" s="158"/>
      <c r="S13" s="159"/>
      <c r="T13" s="158"/>
      <c r="U13" s="159"/>
      <c r="V13" s="156">
        <f>SUM(X13:AA13)</f>
        <v>0</v>
      </c>
      <c r="W13" s="157"/>
      <c r="X13" s="156">
        <f>X15+X16</f>
        <v>0</v>
      </c>
      <c r="Y13" s="157"/>
      <c r="Z13" s="156">
        <f>Z15+Z16</f>
        <v>0</v>
      </c>
      <c r="AA13" s="157"/>
      <c r="AB13" s="156">
        <f>AB15+AB16</f>
        <v>0</v>
      </c>
      <c r="AC13" s="157"/>
    </row>
    <row r="14" spans="1:29" s="19" customFormat="1" ht="13.5" customHeight="1">
      <c r="A14" s="108" t="s">
        <v>47</v>
      </c>
      <c r="B14" s="109"/>
      <c r="C14" s="109"/>
      <c r="D14" s="109"/>
      <c r="E14" s="109"/>
      <c r="F14" s="109"/>
      <c r="G14" s="109"/>
      <c r="H14" s="110"/>
      <c r="I14" s="105"/>
      <c r="J14" s="105"/>
      <c r="K14" s="175"/>
      <c r="L14" s="175"/>
      <c r="M14" s="176"/>
      <c r="N14" s="176"/>
      <c r="O14" s="176"/>
      <c r="P14" s="176"/>
      <c r="Q14" s="176"/>
      <c r="R14" s="176"/>
      <c r="S14" s="176"/>
      <c r="T14" s="176"/>
      <c r="U14" s="176"/>
      <c r="V14" s="175"/>
      <c r="W14" s="175"/>
      <c r="X14" s="176"/>
      <c r="Y14" s="176"/>
      <c r="Z14" s="176"/>
      <c r="AA14" s="176"/>
      <c r="AB14" s="176"/>
      <c r="AC14" s="176"/>
    </row>
    <row r="15" spans="1:29" s="13" customFormat="1" ht="23.25" customHeight="1">
      <c r="A15" s="94" t="s">
        <v>57</v>
      </c>
      <c r="B15" s="95"/>
      <c r="C15" s="95"/>
      <c r="D15" s="95"/>
      <c r="E15" s="95"/>
      <c r="F15" s="95"/>
      <c r="G15" s="95"/>
      <c r="H15" s="96"/>
      <c r="I15" s="85" t="s">
        <v>93</v>
      </c>
      <c r="J15" s="86"/>
      <c r="K15" s="172">
        <f>V15+AB15</f>
        <v>0</v>
      </c>
      <c r="L15" s="168"/>
      <c r="M15" s="169"/>
      <c r="N15" s="170"/>
      <c r="O15" s="169"/>
      <c r="P15" s="171"/>
      <c r="Q15" s="170"/>
      <c r="R15" s="169"/>
      <c r="S15" s="170"/>
      <c r="T15" s="169"/>
      <c r="U15" s="170"/>
      <c r="V15" s="172">
        <f>SUM(X15:AA15)</f>
        <v>0</v>
      </c>
      <c r="W15" s="168"/>
      <c r="X15" s="169"/>
      <c r="Y15" s="170"/>
      <c r="Z15" s="169"/>
      <c r="AA15" s="170"/>
      <c r="AB15" s="169"/>
      <c r="AC15" s="170"/>
    </row>
    <row r="16" spans="1:29" s="13" customFormat="1" ht="26.25" customHeight="1">
      <c r="A16" s="87" t="s">
        <v>29</v>
      </c>
      <c r="B16" s="87"/>
      <c r="C16" s="87"/>
      <c r="D16" s="87"/>
      <c r="E16" s="87"/>
      <c r="F16" s="87"/>
      <c r="G16" s="87"/>
      <c r="H16" s="87"/>
      <c r="I16" s="100" t="s">
        <v>94</v>
      </c>
      <c r="J16" s="101"/>
      <c r="K16" s="156">
        <f>V16+AB16</f>
        <v>0</v>
      </c>
      <c r="L16" s="157"/>
      <c r="M16" s="158"/>
      <c r="N16" s="159"/>
      <c r="O16" s="158"/>
      <c r="P16" s="160"/>
      <c r="Q16" s="159"/>
      <c r="R16" s="158"/>
      <c r="S16" s="159"/>
      <c r="T16" s="158"/>
      <c r="U16" s="159"/>
      <c r="V16" s="156">
        <f>SUM(X16:AA16)</f>
        <v>0</v>
      </c>
      <c r="W16" s="157"/>
      <c r="X16" s="158"/>
      <c r="Y16" s="159"/>
      <c r="Z16" s="158"/>
      <c r="AA16" s="159"/>
      <c r="AB16" s="158"/>
      <c r="AC16" s="159"/>
    </row>
    <row r="17" spans="1:29" s="13" customFormat="1" ht="14.25" customHeight="1">
      <c r="A17" s="82" t="s">
        <v>33</v>
      </c>
      <c r="B17" s="83"/>
      <c r="C17" s="83"/>
      <c r="D17" s="83"/>
      <c r="E17" s="83"/>
      <c r="F17" s="83"/>
      <c r="G17" s="83"/>
      <c r="H17" s="84"/>
      <c r="I17" s="79" t="s">
        <v>95</v>
      </c>
      <c r="J17" s="79"/>
      <c r="K17" s="156">
        <f>K19+K20+K21+K22+K23</f>
        <v>0</v>
      </c>
      <c r="L17" s="157"/>
      <c r="M17" s="158"/>
      <c r="N17" s="159"/>
      <c r="O17" s="158"/>
      <c r="P17" s="160"/>
      <c r="Q17" s="159"/>
      <c r="R17" s="158"/>
      <c r="S17" s="159"/>
      <c r="T17" s="158"/>
      <c r="U17" s="159"/>
      <c r="V17" s="156">
        <f>SUM(X17:AA17)</f>
        <v>0</v>
      </c>
      <c r="W17" s="157"/>
      <c r="X17" s="156">
        <f>X19+X20+X21+X22+X23</f>
        <v>0</v>
      </c>
      <c r="Y17" s="157"/>
      <c r="Z17" s="156">
        <f>Z19+Z20+Z21+Z22+Z23</f>
        <v>0</v>
      </c>
      <c r="AA17" s="157"/>
      <c r="AB17" s="156">
        <f>AB19+AB20+AB21+AB22+AB23</f>
        <v>0</v>
      </c>
      <c r="AC17" s="157"/>
    </row>
    <row r="18" spans="1:29" s="19" customFormat="1" ht="15.75" customHeight="1">
      <c r="A18" s="104" t="s">
        <v>47</v>
      </c>
      <c r="B18" s="104"/>
      <c r="C18" s="104"/>
      <c r="D18" s="104"/>
      <c r="E18" s="104"/>
      <c r="F18" s="104"/>
      <c r="G18" s="104"/>
      <c r="H18" s="104"/>
      <c r="I18" s="105"/>
      <c r="J18" s="105"/>
      <c r="K18" s="175"/>
      <c r="L18" s="175"/>
      <c r="M18" s="176"/>
      <c r="N18" s="176"/>
      <c r="O18" s="176"/>
      <c r="P18" s="176"/>
      <c r="Q18" s="176"/>
      <c r="R18" s="176"/>
      <c r="S18" s="176"/>
      <c r="T18" s="176"/>
      <c r="U18" s="176"/>
      <c r="V18" s="175"/>
      <c r="W18" s="175"/>
      <c r="X18" s="176"/>
      <c r="Y18" s="176"/>
      <c r="Z18" s="176"/>
      <c r="AA18" s="176"/>
      <c r="AB18" s="176"/>
      <c r="AC18" s="176"/>
    </row>
    <row r="19" spans="1:29" s="13" customFormat="1" ht="24.75" customHeight="1">
      <c r="A19" s="81" t="s">
        <v>101</v>
      </c>
      <c r="B19" s="81"/>
      <c r="C19" s="81"/>
      <c r="D19" s="81"/>
      <c r="E19" s="81"/>
      <c r="F19" s="81"/>
      <c r="G19" s="81"/>
      <c r="H19" s="81"/>
      <c r="I19" s="85" t="s">
        <v>96</v>
      </c>
      <c r="J19" s="86"/>
      <c r="K19" s="172">
        <f>V19+AB19</f>
        <v>0</v>
      </c>
      <c r="L19" s="168"/>
      <c r="M19" s="169"/>
      <c r="N19" s="170"/>
      <c r="O19" s="169"/>
      <c r="P19" s="171"/>
      <c r="Q19" s="170"/>
      <c r="R19" s="169"/>
      <c r="S19" s="170"/>
      <c r="T19" s="169"/>
      <c r="U19" s="170"/>
      <c r="V19" s="172">
        <f aca="true" t="shared" si="0" ref="V19:V24">SUM(X19:AA19)</f>
        <v>0</v>
      </c>
      <c r="W19" s="168"/>
      <c r="X19" s="169"/>
      <c r="Y19" s="170"/>
      <c r="Z19" s="169"/>
      <c r="AA19" s="170"/>
      <c r="AB19" s="169"/>
      <c r="AC19" s="170"/>
    </row>
    <row r="20" spans="1:29" s="13" customFormat="1" ht="14.25" customHeight="1">
      <c r="A20" s="87" t="s">
        <v>37</v>
      </c>
      <c r="B20" s="87"/>
      <c r="C20" s="87"/>
      <c r="D20" s="87"/>
      <c r="E20" s="87"/>
      <c r="F20" s="87"/>
      <c r="G20" s="87"/>
      <c r="H20" s="82"/>
      <c r="I20" s="79" t="s">
        <v>97</v>
      </c>
      <c r="J20" s="79"/>
      <c r="K20" s="156">
        <f>V20+AB20</f>
        <v>0</v>
      </c>
      <c r="L20" s="157"/>
      <c r="M20" s="158"/>
      <c r="N20" s="159"/>
      <c r="O20" s="158"/>
      <c r="P20" s="160"/>
      <c r="Q20" s="159"/>
      <c r="R20" s="158"/>
      <c r="S20" s="159"/>
      <c r="T20" s="158"/>
      <c r="U20" s="159"/>
      <c r="V20" s="172">
        <f t="shared" si="0"/>
        <v>0</v>
      </c>
      <c r="W20" s="168"/>
      <c r="X20" s="158"/>
      <c r="Y20" s="159"/>
      <c r="Z20" s="158"/>
      <c r="AA20" s="159"/>
      <c r="AB20" s="158"/>
      <c r="AC20" s="159"/>
    </row>
    <row r="21" spans="1:29" s="13" customFormat="1" ht="24.75" customHeight="1">
      <c r="A21" s="65" t="s">
        <v>39</v>
      </c>
      <c r="B21" s="65"/>
      <c r="C21" s="65"/>
      <c r="D21" s="65"/>
      <c r="E21" s="65"/>
      <c r="F21" s="65"/>
      <c r="G21" s="65"/>
      <c r="H21" s="66"/>
      <c r="I21" s="79" t="s">
        <v>98</v>
      </c>
      <c r="J21" s="79"/>
      <c r="K21" s="156">
        <f>V21+AB21</f>
        <v>0</v>
      </c>
      <c r="L21" s="157"/>
      <c r="M21" s="158"/>
      <c r="N21" s="159"/>
      <c r="O21" s="158"/>
      <c r="P21" s="160"/>
      <c r="Q21" s="159"/>
      <c r="R21" s="158"/>
      <c r="S21" s="159"/>
      <c r="T21" s="158"/>
      <c r="U21" s="159"/>
      <c r="V21" s="172">
        <f t="shared" si="0"/>
        <v>0</v>
      </c>
      <c r="W21" s="168"/>
      <c r="X21" s="158"/>
      <c r="Y21" s="159"/>
      <c r="Z21" s="158"/>
      <c r="AA21" s="159"/>
      <c r="AB21" s="158"/>
      <c r="AC21" s="159"/>
    </row>
    <row r="22" spans="1:29" s="19" customFormat="1" ht="15.75" customHeight="1">
      <c r="A22" s="65" t="s">
        <v>4</v>
      </c>
      <c r="B22" s="65"/>
      <c r="C22" s="65"/>
      <c r="D22" s="65"/>
      <c r="E22" s="65"/>
      <c r="F22" s="65"/>
      <c r="G22" s="65"/>
      <c r="H22" s="66"/>
      <c r="I22" s="126" t="s">
        <v>99</v>
      </c>
      <c r="J22" s="126"/>
      <c r="K22" s="172">
        <f>V22+AB22</f>
        <v>0</v>
      </c>
      <c r="L22" s="168"/>
      <c r="M22" s="177"/>
      <c r="N22" s="177"/>
      <c r="O22" s="177"/>
      <c r="P22" s="177"/>
      <c r="Q22" s="177"/>
      <c r="R22" s="177"/>
      <c r="S22" s="177"/>
      <c r="T22" s="177"/>
      <c r="U22" s="177"/>
      <c r="V22" s="172">
        <f t="shared" si="0"/>
        <v>0</v>
      </c>
      <c r="W22" s="168"/>
      <c r="X22" s="177"/>
      <c r="Y22" s="177"/>
      <c r="Z22" s="177"/>
      <c r="AA22" s="177"/>
      <c r="AB22" s="177"/>
      <c r="AC22" s="177"/>
    </row>
    <row r="23" spans="1:29" s="13" customFormat="1" ht="15.75" customHeight="1">
      <c r="A23" s="65" t="s">
        <v>102</v>
      </c>
      <c r="B23" s="65"/>
      <c r="C23" s="65"/>
      <c r="D23" s="65"/>
      <c r="E23" s="65"/>
      <c r="F23" s="65"/>
      <c r="G23" s="65"/>
      <c r="H23" s="66"/>
      <c r="I23" s="79" t="s">
        <v>100</v>
      </c>
      <c r="J23" s="79"/>
      <c r="K23" s="172">
        <f>V23+AB23</f>
        <v>0</v>
      </c>
      <c r="L23" s="168"/>
      <c r="M23" s="169"/>
      <c r="N23" s="170"/>
      <c r="O23" s="169"/>
      <c r="P23" s="171"/>
      <c r="Q23" s="170"/>
      <c r="R23" s="169"/>
      <c r="S23" s="170"/>
      <c r="T23" s="169"/>
      <c r="U23" s="170"/>
      <c r="V23" s="172">
        <f t="shared" si="0"/>
        <v>0</v>
      </c>
      <c r="W23" s="168"/>
      <c r="X23" s="169"/>
      <c r="Y23" s="170"/>
      <c r="Z23" s="169"/>
      <c r="AA23" s="170"/>
      <c r="AB23" s="169"/>
      <c r="AC23" s="170"/>
    </row>
    <row r="24" spans="1:29" s="13" customFormat="1" ht="18" customHeight="1">
      <c r="A24" s="66" t="s">
        <v>30</v>
      </c>
      <c r="B24" s="88"/>
      <c r="C24" s="88"/>
      <c r="D24" s="88"/>
      <c r="E24" s="88"/>
      <c r="F24" s="88"/>
      <c r="G24" s="88"/>
      <c r="H24" s="88"/>
      <c r="I24" s="79" t="s">
        <v>26</v>
      </c>
      <c r="J24" s="79"/>
      <c r="K24" s="178">
        <f>K25+K27</f>
        <v>0</v>
      </c>
      <c r="L24" s="157"/>
      <c r="M24" s="158"/>
      <c r="N24" s="159"/>
      <c r="O24" s="158"/>
      <c r="P24" s="160"/>
      <c r="Q24" s="159"/>
      <c r="R24" s="158"/>
      <c r="S24" s="159"/>
      <c r="T24" s="158"/>
      <c r="U24" s="159"/>
      <c r="V24" s="156">
        <f t="shared" si="0"/>
        <v>0</v>
      </c>
      <c r="W24" s="157"/>
      <c r="X24" s="156">
        <f>SUM(X25:Y27)</f>
        <v>0</v>
      </c>
      <c r="Y24" s="157"/>
      <c r="Z24" s="156">
        <f>SUM(Z25:AA27)</f>
        <v>0</v>
      </c>
      <c r="AA24" s="157"/>
      <c r="AB24" s="156">
        <f>SUM(AB25:AC27)</f>
        <v>0</v>
      </c>
      <c r="AC24" s="157"/>
    </row>
    <row r="25" spans="1:29" s="13" customFormat="1" ht="15" customHeight="1">
      <c r="A25" s="114" t="s">
        <v>47</v>
      </c>
      <c r="B25" s="114"/>
      <c r="C25" s="114"/>
      <c r="D25" s="114"/>
      <c r="E25" s="114"/>
      <c r="F25" s="114"/>
      <c r="G25" s="114"/>
      <c r="H25" s="115"/>
      <c r="I25" s="74" t="s">
        <v>67</v>
      </c>
      <c r="J25" s="111"/>
      <c r="K25" s="163">
        <f>V25+AB25</f>
        <v>0</v>
      </c>
      <c r="L25" s="164"/>
      <c r="M25" s="165"/>
      <c r="N25" s="166"/>
      <c r="O25" s="165"/>
      <c r="P25" s="179"/>
      <c r="Q25" s="166"/>
      <c r="R25" s="165"/>
      <c r="S25" s="166"/>
      <c r="T25" s="165"/>
      <c r="U25" s="166"/>
      <c r="V25" s="163">
        <f>SUM(X25:AA26)</f>
        <v>0</v>
      </c>
      <c r="W25" s="164"/>
      <c r="X25" s="165"/>
      <c r="Y25" s="166"/>
      <c r="Z25" s="165"/>
      <c r="AA25" s="166"/>
      <c r="AB25" s="165"/>
      <c r="AC25" s="166"/>
    </row>
    <row r="26" spans="1:29" s="13" customFormat="1" ht="15.75" customHeight="1">
      <c r="A26" s="58" t="s">
        <v>32</v>
      </c>
      <c r="B26" s="58"/>
      <c r="C26" s="58"/>
      <c r="D26" s="58"/>
      <c r="E26" s="58"/>
      <c r="F26" s="58"/>
      <c r="G26" s="58"/>
      <c r="H26" s="59"/>
      <c r="I26" s="112"/>
      <c r="J26" s="113"/>
      <c r="K26" s="180"/>
      <c r="L26" s="181"/>
      <c r="M26" s="173"/>
      <c r="N26" s="174"/>
      <c r="O26" s="173"/>
      <c r="P26" s="182"/>
      <c r="Q26" s="174"/>
      <c r="R26" s="173"/>
      <c r="S26" s="174"/>
      <c r="T26" s="173"/>
      <c r="U26" s="174"/>
      <c r="V26" s="180"/>
      <c r="W26" s="181"/>
      <c r="X26" s="173"/>
      <c r="Y26" s="174"/>
      <c r="Z26" s="173"/>
      <c r="AA26" s="174"/>
      <c r="AB26" s="173"/>
      <c r="AC26" s="174"/>
    </row>
    <row r="27" spans="1:29" s="13" customFormat="1" ht="19.5" customHeight="1">
      <c r="A27" s="65" t="s">
        <v>103</v>
      </c>
      <c r="B27" s="65"/>
      <c r="C27" s="65"/>
      <c r="D27" s="65"/>
      <c r="E27" s="65"/>
      <c r="F27" s="65"/>
      <c r="G27" s="65"/>
      <c r="H27" s="66"/>
      <c r="I27" s="79" t="s">
        <v>68</v>
      </c>
      <c r="J27" s="79"/>
      <c r="K27" s="178">
        <f>V27+AB27</f>
        <v>0</v>
      </c>
      <c r="L27" s="157"/>
      <c r="M27" s="158"/>
      <c r="N27" s="159"/>
      <c r="O27" s="158"/>
      <c r="P27" s="160"/>
      <c r="Q27" s="159"/>
      <c r="R27" s="158"/>
      <c r="S27" s="159"/>
      <c r="T27" s="158"/>
      <c r="U27" s="159"/>
      <c r="V27" s="156">
        <f>SUM(X27:AA27)</f>
        <v>0</v>
      </c>
      <c r="W27" s="157"/>
      <c r="X27" s="158"/>
      <c r="Y27" s="159"/>
      <c r="Z27" s="158"/>
      <c r="AA27" s="159"/>
      <c r="AB27" s="158"/>
      <c r="AC27" s="159"/>
    </row>
    <row r="28" spans="1:29" s="13" customFormat="1" ht="24.75" customHeight="1">
      <c r="A28" s="65" t="s">
        <v>104</v>
      </c>
      <c r="B28" s="65"/>
      <c r="C28" s="65"/>
      <c r="D28" s="65"/>
      <c r="E28" s="65"/>
      <c r="F28" s="65"/>
      <c r="G28" s="65"/>
      <c r="H28" s="66"/>
      <c r="I28" s="79" t="s">
        <v>27</v>
      </c>
      <c r="J28" s="79"/>
      <c r="K28" s="178">
        <f>V28+AB28</f>
        <v>36895.32</v>
      </c>
      <c r="L28" s="157"/>
      <c r="M28" s="158"/>
      <c r="N28" s="159"/>
      <c r="O28" s="158"/>
      <c r="P28" s="160"/>
      <c r="Q28" s="159"/>
      <c r="R28" s="158"/>
      <c r="S28" s="159"/>
      <c r="T28" s="158"/>
      <c r="U28" s="159"/>
      <c r="V28" s="156">
        <f>SUM(X28:AA28)</f>
        <v>36895.32</v>
      </c>
      <c r="W28" s="157"/>
      <c r="X28" s="158">
        <v>3969</v>
      </c>
      <c r="Y28" s="159"/>
      <c r="Z28" s="158">
        <v>32926.32</v>
      </c>
      <c r="AA28" s="159"/>
      <c r="AB28" s="158"/>
      <c r="AC28" s="159"/>
    </row>
    <row r="29" spans="1:29" s="13" customFormat="1" ht="26.25" customHeight="1">
      <c r="A29" s="65" t="s">
        <v>51</v>
      </c>
      <c r="B29" s="65"/>
      <c r="C29" s="65"/>
      <c r="D29" s="65"/>
      <c r="E29" s="65"/>
      <c r="F29" s="65"/>
      <c r="G29" s="65"/>
      <c r="H29" s="66"/>
      <c r="I29" s="79" t="s">
        <v>28</v>
      </c>
      <c r="J29" s="79"/>
      <c r="K29" s="178">
        <f>V29+AB29</f>
        <v>0</v>
      </c>
      <c r="L29" s="157"/>
      <c r="M29" s="158"/>
      <c r="N29" s="159"/>
      <c r="O29" s="158"/>
      <c r="P29" s="160"/>
      <c r="Q29" s="159"/>
      <c r="R29" s="158"/>
      <c r="S29" s="159"/>
      <c r="T29" s="158"/>
      <c r="U29" s="159"/>
      <c r="V29" s="156">
        <f>SUM(X29:AA29)</f>
        <v>0</v>
      </c>
      <c r="W29" s="157"/>
      <c r="X29" s="158"/>
      <c r="Y29" s="159"/>
      <c r="Z29" s="158"/>
      <c r="AA29" s="159"/>
      <c r="AB29" s="158"/>
      <c r="AC29" s="159"/>
    </row>
    <row r="30" spans="1:29" s="13" customFormat="1" ht="42" customHeight="1">
      <c r="A30" s="59" t="s">
        <v>105</v>
      </c>
      <c r="B30" s="76"/>
      <c r="C30" s="76"/>
      <c r="D30" s="76"/>
      <c r="E30" s="76"/>
      <c r="F30" s="76"/>
      <c r="G30" s="76"/>
      <c r="H30" s="76"/>
      <c r="I30" s="79" t="s">
        <v>31</v>
      </c>
      <c r="J30" s="79"/>
      <c r="K30" s="167">
        <f>SUM(K31:L35)</f>
        <v>0</v>
      </c>
      <c r="L30" s="168"/>
      <c r="M30" s="158"/>
      <c r="N30" s="159"/>
      <c r="O30" s="158"/>
      <c r="P30" s="160"/>
      <c r="Q30" s="159"/>
      <c r="R30" s="158"/>
      <c r="S30" s="159"/>
      <c r="T30" s="158"/>
      <c r="U30" s="159"/>
      <c r="V30" s="156">
        <f>SUM(X30:AA30)</f>
        <v>0</v>
      </c>
      <c r="W30" s="157"/>
      <c r="X30" s="156">
        <f>X31+X33+X34+X35</f>
        <v>0</v>
      </c>
      <c r="Y30" s="157"/>
      <c r="Z30" s="156">
        <f>Z31+Z33+Z34+Z35</f>
        <v>0</v>
      </c>
      <c r="AA30" s="157"/>
      <c r="AB30" s="156">
        <f>AB31+AB33+AB34+AB35</f>
        <v>0</v>
      </c>
      <c r="AC30" s="157"/>
    </row>
    <row r="31" spans="1:29" s="13" customFormat="1" ht="18.75" customHeight="1">
      <c r="A31" s="115" t="s">
        <v>47</v>
      </c>
      <c r="B31" s="125"/>
      <c r="C31" s="125"/>
      <c r="D31" s="125"/>
      <c r="E31" s="125"/>
      <c r="F31" s="125"/>
      <c r="G31" s="125"/>
      <c r="H31" s="125"/>
      <c r="I31" s="140">
        <v>131</v>
      </c>
      <c r="J31" s="141"/>
      <c r="K31" s="163">
        <f>V31+AB31</f>
        <v>0</v>
      </c>
      <c r="L31" s="164"/>
      <c r="M31" s="165"/>
      <c r="N31" s="166"/>
      <c r="O31" s="165"/>
      <c r="P31" s="179"/>
      <c r="Q31" s="166"/>
      <c r="R31" s="165"/>
      <c r="S31" s="166"/>
      <c r="T31" s="165"/>
      <c r="U31" s="166"/>
      <c r="V31" s="163">
        <f>SUM(X31:AA32)</f>
        <v>0</v>
      </c>
      <c r="W31" s="164"/>
      <c r="X31" s="165"/>
      <c r="Y31" s="166"/>
      <c r="Z31" s="165"/>
      <c r="AA31" s="166"/>
      <c r="AB31" s="165"/>
      <c r="AC31" s="166"/>
    </row>
    <row r="32" spans="1:29" s="13" customFormat="1" ht="23.25" customHeight="1">
      <c r="A32" s="58" t="s">
        <v>106</v>
      </c>
      <c r="B32" s="58"/>
      <c r="C32" s="58"/>
      <c r="D32" s="58"/>
      <c r="E32" s="58"/>
      <c r="F32" s="58"/>
      <c r="G32" s="58"/>
      <c r="H32" s="59"/>
      <c r="I32" s="142"/>
      <c r="J32" s="143"/>
      <c r="K32" s="180"/>
      <c r="L32" s="181"/>
      <c r="M32" s="173"/>
      <c r="N32" s="174"/>
      <c r="O32" s="173"/>
      <c r="P32" s="182"/>
      <c r="Q32" s="174"/>
      <c r="R32" s="173"/>
      <c r="S32" s="174"/>
      <c r="T32" s="173"/>
      <c r="U32" s="174"/>
      <c r="V32" s="180"/>
      <c r="W32" s="181"/>
      <c r="X32" s="173"/>
      <c r="Y32" s="174"/>
      <c r="Z32" s="173"/>
      <c r="AA32" s="174"/>
      <c r="AB32" s="173"/>
      <c r="AC32" s="174"/>
    </row>
    <row r="33" spans="1:29" s="13" customFormat="1" ht="27" customHeight="1">
      <c r="A33" s="65" t="s">
        <v>107</v>
      </c>
      <c r="B33" s="65"/>
      <c r="C33" s="65"/>
      <c r="D33" s="65"/>
      <c r="E33" s="65"/>
      <c r="F33" s="65"/>
      <c r="G33" s="65"/>
      <c r="H33" s="66"/>
      <c r="I33" s="103" t="s">
        <v>108</v>
      </c>
      <c r="J33" s="103"/>
      <c r="K33" s="178">
        <f>V33+AB33</f>
        <v>0</v>
      </c>
      <c r="L33" s="157"/>
      <c r="M33" s="169"/>
      <c r="N33" s="170"/>
      <c r="O33" s="169"/>
      <c r="P33" s="171"/>
      <c r="Q33" s="170"/>
      <c r="R33" s="169"/>
      <c r="S33" s="170"/>
      <c r="T33" s="169"/>
      <c r="U33" s="170"/>
      <c r="V33" s="172">
        <f>SUM(X33:AA33)</f>
        <v>0</v>
      </c>
      <c r="W33" s="168"/>
      <c r="X33" s="169"/>
      <c r="Y33" s="170"/>
      <c r="Z33" s="169"/>
      <c r="AA33" s="170"/>
      <c r="AB33" s="169"/>
      <c r="AC33" s="170"/>
    </row>
    <row r="34" spans="1:29" s="13" customFormat="1" ht="44.25" customHeight="1">
      <c r="A34" s="65" t="s">
        <v>109</v>
      </c>
      <c r="B34" s="65"/>
      <c r="C34" s="65"/>
      <c r="D34" s="65"/>
      <c r="E34" s="65"/>
      <c r="F34" s="65"/>
      <c r="G34" s="65"/>
      <c r="H34" s="66"/>
      <c r="I34" s="103" t="s">
        <v>110</v>
      </c>
      <c r="J34" s="103"/>
      <c r="K34" s="178">
        <f>V34+AB34</f>
        <v>0</v>
      </c>
      <c r="L34" s="157"/>
      <c r="M34" s="158"/>
      <c r="N34" s="159"/>
      <c r="O34" s="158"/>
      <c r="P34" s="160"/>
      <c r="Q34" s="159"/>
      <c r="R34" s="158"/>
      <c r="S34" s="159"/>
      <c r="T34" s="158"/>
      <c r="U34" s="159"/>
      <c r="V34" s="156">
        <f>SUM(X34:AA34)</f>
        <v>0</v>
      </c>
      <c r="W34" s="157"/>
      <c r="X34" s="158"/>
      <c r="Y34" s="159"/>
      <c r="Z34" s="158"/>
      <c r="AA34" s="159"/>
      <c r="AB34" s="158"/>
      <c r="AC34" s="159"/>
    </row>
    <row r="35" spans="1:29" s="13" customFormat="1" ht="25.5" customHeight="1">
      <c r="A35" s="65" t="s">
        <v>111</v>
      </c>
      <c r="B35" s="138"/>
      <c r="C35" s="138"/>
      <c r="D35" s="138"/>
      <c r="E35" s="138"/>
      <c r="F35" s="138"/>
      <c r="G35" s="138"/>
      <c r="H35" s="139"/>
      <c r="I35" s="103" t="s">
        <v>112</v>
      </c>
      <c r="J35" s="103"/>
      <c r="K35" s="178">
        <f>V35+AB35</f>
        <v>0</v>
      </c>
      <c r="L35" s="157"/>
      <c r="M35" s="158"/>
      <c r="N35" s="159"/>
      <c r="O35" s="158"/>
      <c r="P35" s="160"/>
      <c r="Q35" s="159"/>
      <c r="R35" s="158"/>
      <c r="S35" s="159"/>
      <c r="T35" s="158"/>
      <c r="U35" s="159"/>
      <c r="V35" s="156">
        <f>SUM(X35:AA35)</f>
        <v>0</v>
      </c>
      <c r="W35" s="157"/>
      <c r="X35" s="158"/>
      <c r="Y35" s="159"/>
      <c r="Z35" s="158"/>
      <c r="AA35" s="159"/>
      <c r="AB35" s="158"/>
      <c r="AC35" s="159"/>
    </row>
    <row r="36" spans="1:29" s="13" customFormat="1" ht="45.75" customHeight="1">
      <c r="A36" s="116" t="s">
        <v>113</v>
      </c>
      <c r="B36" s="117"/>
      <c r="C36" s="117"/>
      <c r="D36" s="117"/>
      <c r="E36" s="117"/>
      <c r="F36" s="117"/>
      <c r="G36" s="117"/>
      <c r="H36" s="117"/>
      <c r="I36" s="103" t="s">
        <v>34</v>
      </c>
      <c r="J36" s="103"/>
      <c r="K36" s="167">
        <f>K37+K39+K40+K41</f>
        <v>388417.16000000003</v>
      </c>
      <c r="L36" s="168"/>
      <c r="M36" s="158"/>
      <c r="N36" s="159"/>
      <c r="O36" s="158"/>
      <c r="P36" s="160"/>
      <c r="Q36" s="159"/>
      <c r="R36" s="158"/>
      <c r="S36" s="159"/>
      <c r="T36" s="158"/>
      <c r="U36" s="159"/>
      <c r="V36" s="156">
        <f>SUM(X36:AA36)</f>
        <v>126217.16</v>
      </c>
      <c r="W36" s="157"/>
      <c r="X36" s="156">
        <f>X37+X39+X40+X41</f>
        <v>126217.16</v>
      </c>
      <c r="Y36" s="157"/>
      <c r="Z36" s="156">
        <f>Z37+Z39+Z40+Z41</f>
        <v>0</v>
      </c>
      <c r="AA36" s="157"/>
      <c r="AB36" s="156">
        <f>AB37+AB39+AB40+AB41</f>
        <v>262200</v>
      </c>
      <c r="AC36" s="157"/>
    </row>
    <row r="37" spans="1:29" s="13" customFormat="1" ht="17.25" customHeight="1">
      <c r="A37" s="115" t="s">
        <v>47</v>
      </c>
      <c r="B37" s="125"/>
      <c r="C37" s="125"/>
      <c r="D37" s="125"/>
      <c r="E37" s="125"/>
      <c r="F37" s="125"/>
      <c r="G37" s="125"/>
      <c r="H37" s="125"/>
      <c r="I37" s="144" t="s">
        <v>35</v>
      </c>
      <c r="J37" s="141"/>
      <c r="K37" s="163">
        <f>V37+AB37</f>
        <v>29400</v>
      </c>
      <c r="L37" s="164"/>
      <c r="M37" s="165"/>
      <c r="N37" s="166"/>
      <c r="O37" s="165"/>
      <c r="P37" s="179"/>
      <c r="Q37" s="166"/>
      <c r="R37" s="165"/>
      <c r="S37" s="166"/>
      <c r="T37" s="165"/>
      <c r="U37" s="166"/>
      <c r="V37" s="163">
        <f>SUM(X37:AA38)</f>
        <v>0</v>
      </c>
      <c r="W37" s="164"/>
      <c r="X37" s="165"/>
      <c r="Y37" s="166"/>
      <c r="Z37" s="165"/>
      <c r="AA37" s="166"/>
      <c r="AB37" s="165">
        <v>29400</v>
      </c>
      <c r="AC37" s="166"/>
    </row>
    <row r="38" spans="1:29" s="13" customFormat="1" ht="27" customHeight="1">
      <c r="A38" s="123" t="s">
        <v>114</v>
      </c>
      <c r="B38" s="124"/>
      <c r="C38" s="124"/>
      <c r="D38" s="124"/>
      <c r="E38" s="124"/>
      <c r="F38" s="124"/>
      <c r="G38" s="124"/>
      <c r="H38" s="124"/>
      <c r="I38" s="142"/>
      <c r="J38" s="143"/>
      <c r="K38" s="180"/>
      <c r="L38" s="181"/>
      <c r="M38" s="173"/>
      <c r="N38" s="174"/>
      <c r="O38" s="173"/>
      <c r="P38" s="182"/>
      <c r="Q38" s="174"/>
      <c r="R38" s="173"/>
      <c r="S38" s="174"/>
      <c r="T38" s="173"/>
      <c r="U38" s="174"/>
      <c r="V38" s="180"/>
      <c r="W38" s="181"/>
      <c r="X38" s="173"/>
      <c r="Y38" s="174"/>
      <c r="Z38" s="173"/>
      <c r="AA38" s="174"/>
      <c r="AB38" s="173"/>
      <c r="AC38" s="174"/>
    </row>
    <row r="39" spans="1:29" s="13" customFormat="1" ht="32.25" customHeight="1">
      <c r="A39" s="118" t="s">
        <v>115</v>
      </c>
      <c r="B39" s="119"/>
      <c r="C39" s="119"/>
      <c r="D39" s="119"/>
      <c r="E39" s="119"/>
      <c r="F39" s="119"/>
      <c r="G39" s="119"/>
      <c r="H39" s="119"/>
      <c r="I39" s="103" t="s">
        <v>36</v>
      </c>
      <c r="J39" s="103"/>
      <c r="K39" s="156">
        <f>V39+AB39</f>
        <v>304000</v>
      </c>
      <c r="L39" s="183"/>
      <c r="M39" s="158"/>
      <c r="N39" s="159"/>
      <c r="O39" s="158"/>
      <c r="P39" s="160"/>
      <c r="Q39" s="159"/>
      <c r="R39" s="158"/>
      <c r="S39" s="159"/>
      <c r="T39" s="158"/>
      <c r="U39" s="159"/>
      <c r="V39" s="156">
        <f>SUM(X39:AA39)</f>
        <v>71200</v>
      </c>
      <c r="W39" s="157"/>
      <c r="X39" s="158">
        <v>71200</v>
      </c>
      <c r="Y39" s="159"/>
      <c r="Z39" s="158"/>
      <c r="AA39" s="159"/>
      <c r="AB39" s="184">
        <v>232800</v>
      </c>
      <c r="AC39" s="185"/>
    </row>
    <row r="40" spans="1:29" s="19" customFormat="1" ht="51.75" customHeight="1">
      <c r="A40" s="118" t="s">
        <v>116</v>
      </c>
      <c r="B40" s="119"/>
      <c r="C40" s="119"/>
      <c r="D40" s="119"/>
      <c r="E40" s="119"/>
      <c r="F40" s="119"/>
      <c r="G40" s="119"/>
      <c r="H40" s="119"/>
      <c r="I40" s="103" t="s">
        <v>38</v>
      </c>
      <c r="J40" s="103"/>
      <c r="K40" s="156">
        <f>V40+AB40</f>
        <v>0</v>
      </c>
      <c r="L40" s="183"/>
      <c r="M40" s="158"/>
      <c r="N40" s="159"/>
      <c r="O40" s="158"/>
      <c r="P40" s="160"/>
      <c r="Q40" s="159"/>
      <c r="R40" s="158"/>
      <c r="S40" s="159"/>
      <c r="T40" s="158"/>
      <c r="U40" s="159"/>
      <c r="V40" s="156">
        <f>SUM(X40:AA40)</f>
        <v>0</v>
      </c>
      <c r="W40" s="157"/>
      <c r="X40" s="158"/>
      <c r="Y40" s="159"/>
      <c r="Z40" s="158"/>
      <c r="AA40" s="159"/>
      <c r="AB40" s="158"/>
      <c r="AC40" s="159"/>
    </row>
    <row r="41" spans="1:29" s="19" customFormat="1" ht="39.75" customHeight="1">
      <c r="A41" s="118" t="s">
        <v>117</v>
      </c>
      <c r="B41" s="137"/>
      <c r="C41" s="137"/>
      <c r="D41" s="137"/>
      <c r="E41" s="137"/>
      <c r="F41" s="137"/>
      <c r="G41" s="137"/>
      <c r="H41" s="137"/>
      <c r="I41" s="100" t="s">
        <v>40</v>
      </c>
      <c r="J41" s="136"/>
      <c r="K41" s="156">
        <f>V41+AB41</f>
        <v>55017.16</v>
      </c>
      <c r="L41" s="183"/>
      <c r="M41" s="158"/>
      <c r="N41" s="186"/>
      <c r="O41" s="158"/>
      <c r="P41" s="187"/>
      <c r="Q41" s="186"/>
      <c r="R41" s="158"/>
      <c r="S41" s="159"/>
      <c r="T41" s="158"/>
      <c r="U41" s="159"/>
      <c r="V41" s="156">
        <f>SUM(X41:AA41)</f>
        <v>55017.16</v>
      </c>
      <c r="W41" s="157"/>
      <c r="X41" s="158">
        <v>55017.16</v>
      </c>
      <c r="Y41" s="159"/>
      <c r="Z41" s="158"/>
      <c r="AA41" s="159"/>
      <c r="AB41" s="188"/>
      <c r="AC41" s="189"/>
    </row>
    <row r="42" spans="1:29" s="19" customFormat="1" ht="30.75" customHeight="1">
      <c r="A42" s="118" t="s">
        <v>69</v>
      </c>
      <c r="B42" s="119"/>
      <c r="C42" s="119"/>
      <c r="D42" s="119"/>
      <c r="E42" s="119"/>
      <c r="F42" s="119"/>
      <c r="G42" s="119"/>
      <c r="H42" s="119"/>
      <c r="I42" s="103" t="s">
        <v>41</v>
      </c>
      <c r="J42" s="103"/>
      <c r="K42" s="156">
        <f>V42+AB42</f>
        <v>0</v>
      </c>
      <c r="L42" s="157"/>
      <c r="M42" s="158"/>
      <c r="N42" s="159"/>
      <c r="O42" s="158"/>
      <c r="P42" s="160"/>
      <c r="Q42" s="159"/>
      <c r="R42" s="158"/>
      <c r="S42" s="159"/>
      <c r="T42" s="158"/>
      <c r="U42" s="159"/>
      <c r="V42" s="156">
        <f>SUM(X42:AA42)</f>
        <v>0</v>
      </c>
      <c r="W42" s="157"/>
      <c r="X42" s="158"/>
      <c r="Y42" s="159"/>
      <c r="Z42" s="158"/>
      <c r="AA42" s="159"/>
      <c r="AB42" s="188"/>
      <c r="AC42" s="189"/>
    </row>
    <row r="43" spans="1:29" s="19" customFormat="1" ht="29.25" customHeight="1">
      <c r="A43" s="118" t="s">
        <v>52</v>
      </c>
      <c r="B43" s="119"/>
      <c r="C43" s="119"/>
      <c r="D43" s="119"/>
      <c r="E43" s="119"/>
      <c r="F43" s="119"/>
      <c r="G43" s="119"/>
      <c r="H43" s="119"/>
      <c r="I43" s="103" t="s">
        <v>42</v>
      </c>
      <c r="J43" s="103"/>
      <c r="K43" s="156">
        <f>V43+AB43</f>
        <v>0</v>
      </c>
      <c r="L43" s="157"/>
      <c r="M43" s="158"/>
      <c r="N43" s="159"/>
      <c r="O43" s="158"/>
      <c r="P43" s="160"/>
      <c r="Q43" s="159"/>
      <c r="R43" s="158"/>
      <c r="S43" s="159"/>
      <c r="T43" s="158"/>
      <c r="U43" s="159"/>
      <c r="V43" s="156">
        <f>SUM(X43:AA43)</f>
        <v>0</v>
      </c>
      <c r="W43" s="157"/>
      <c r="X43" s="158"/>
      <c r="Y43" s="159"/>
      <c r="Z43" s="158"/>
      <c r="AA43" s="159"/>
      <c r="AB43" s="190"/>
      <c r="AC43" s="189"/>
    </row>
    <row r="44" spans="1:29" s="19" customFormat="1" ht="40.5" customHeight="1">
      <c r="A44" s="118" t="s">
        <v>77</v>
      </c>
      <c r="B44" s="119"/>
      <c r="C44" s="119"/>
      <c r="D44" s="119"/>
      <c r="E44" s="119"/>
      <c r="F44" s="119"/>
      <c r="G44" s="119"/>
      <c r="H44" s="119"/>
      <c r="I44" s="103" t="s">
        <v>43</v>
      </c>
      <c r="J44" s="103"/>
      <c r="K44" s="156">
        <f>K43+K42+K36+K30+K29+K28+K24+K17+K13+K12+K7</f>
        <v>3024457.4099999997</v>
      </c>
      <c r="L44" s="157"/>
      <c r="M44" s="158"/>
      <c r="N44" s="159"/>
      <c r="O44" s="158"/>
      <c r="P44" s="160"/>
      <c r="Q44" s="159"/>
      <c r="R44" s="191"/>
      <c r="S44" s="192"/>
      <c r="T44" s="158"/>
      <c r="U44" s="159"/>
      <c r="V44" s="156">
        <f>V43+V42+V36+V30+V29+V28+V24+V17+V13+V12+V7</f>
        <v>2762257.4099999997</v>
      </c>
      <c r="W44" s="157"/>
      <c r="X44" s="156">
        <f>X43+X42+X36+X30+X29+X28+X24+X17+X13+X12+X7</f>
        <v>555599.9400000001</v>
      </c>
      <c r="Y44" s="157"/>
      <c r="Z44" s="156">
        <f>Z43+Z42+Z36+Z30+Z29+Z28+Z24+Z17+Z13+Z12+Z7</f>
        <v>2206657.4699999997</v>
      </c>
      <c r="AA44" s="157"/>
      <c r="AB44" s="156">
        <f>AB43+AB42+AB36+AB30+AB29+AB28+AB24+AB17+AB13+AB12+AB7</f>
        <v>262200</v>
      </c>
      <c r="AC44" s="157"/>
    </row>
    <row r="45" spans="1:29" s="19" customFormat="1" ht="43.5" customHeight="1">
      <c r="A45" s="118" t="s">
        <v>86</v>
      </c>
      <c r="B45" s="119"/>
      <c r="C45" s="119"/>
      <c r="D45" s="119"/>
      <c r="E45" s="119"/>
      <c r="F45" s="119"/>
      <c r="G45" s="119"/>
      <c r="H45" s="119"/>
      <c r="I45" s="103" t="s">
        <v>44</v>
      </c>
      <c r="J45" s="103"/>
      <c r="K45" s="172">
        <v>3025783</v>
      </c>
      <c r="L45" s="168"/>
      <c r="M45" s="158"/>
      <c r="N45" s="159"/>
      <c r="O45" s="158"/>
      <c r="P45" s="160"/>
      <c r="Q45" s="159"/>
      <c r="R45" s="158"/>
      <c r="S45" s="159"/>
      <c r="T45" s="158"/>
      <c r="U45" s="159"/>
      <c r="V45" s="158"/>
      <c r="W45" s="159"/>
      <c r="X45" s="158"/>
      <c r="Y45" s="159"/>
      <c r="Z45" s="158"/>
      <c r="AA45" s="159"/>
      <c r="AB45" s="158"/>
      <c r="AC45" s="159"/>
    </row>
    <row r="46" spans="1:29" s="19" customFormat="1" ht="30" customHeight="1">
      <c r="A46" s="133" t="s">
        <v>119</v>
      </c>
      <c r="B46" s="134"/>
      <c r="C46" s="134"/>
      <c r="D46" s="134"/>
      <c r="E46" s="134"/>
      <c r="F46" s="134"/>
      <c r="G46" s="134"/>
      <c r="H46" s="135"/>
      <c r="I46" s="103" t="s">
        <v>45</v>
      </c>
      <c r="J46" s="103"/>
      <c r="K46" s="172">
        <f>K45-K44</f>
        <v>1325.5900000003166</v>
      </c>
      <c r="L46" s="168"/>
      <c r="M46" s="169"/>
      <c r="N46" s="170"/>
      <c r="O46" s="169"/>
      <c r="P46" s="171"/>
      <c r="Q46" s="170"/>
      <c r="R46" s="169"/>
      <c r="S46" s="170"/>
      <c r="T46" s="169"/>
      <c r="U46" s="170"/>
      <c r="V46" s="169"/>
      <c r="W46" s="170"/>
      <c r="X46" s="169"/>
      <c r="Y46" s="170"/>
      <c r="Z46" s="158"/>
      <c r="AA46" s="159"/>
      <c r="AB46" s="158"/>
      <c r="AC46" s="159"/>
    </row>
    <row r="47" spans="1:29" s="21" customFormat="1" ht="21.75" customHeight="1">
      <c r="A47" s="130" t="s">
        <v>46</v>
      </c>
      <c r="B47" s="130"/>
      <c r="C47" s="130"/>
      <c r="D47" s="127" t="s">
        <v>78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</row>
    <row r="48" spans="1:11" s="21" customFormat="1" ht="11.25" customHeight="1">
      <c r="A48" s="23"/>
      <c r="B48" s="23"/>
      <c r="C48" s="23"/>
      <c r="D48" s="22" t="s">
        <v>58</v>
      </c>
      <c r="E48" s="22"/>
      <c r="F48" s="22"/>
      <c r="G48" s="22"/>
      <c r="H48" s="20"/>
      <c r="I48" s="20"/>
      <c r="J48" s="20"/>
      <c r="K48" s="20"/>
    </row>
    <row r="49" spans="1:29" s="13" customFormat="1" ht="15" customHeight="1">
      <c r="A49" s="129" t="s">
        <v>55</v>
      </c>
      <c r="B49" s="129"/>
      <c r="C49" s="129"/>
      <c r="D49" s="129"/>
      <c r="E49" s="122" t="s">
        <v>124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4"/>
      <c r="S49" s="16"/>
      <c r="T49" s="16"/>
      <c r="U49" s="16"/>
      <c r="V49" s="16"/>
      <c r="W49" s="16"/>
      <c r="Y49" s="122" t="s">
        <v>125</v>
      </c>
      <c r="Z49" s="122"/>
      <c r="AA49" s="122"/>
      <c r="AB49" s="122"/>
      <c r="AC49" s="16"/>
    </row>
    <row r="50" spans="4:29" s="12" customFormat="1" ht="12" customHeight="1">
      <c r="D50" s="2"/>
      <c r="E50" s="120" t="s">
        <v>82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2"/>
      <c r="S50" s="120" t="s">
        <v>54</v>
      </c>
      <c r="T50" s="120"/>
      <c r="U50" s="120"/>
      <c r="V50" s="120"/>
      <c r="W50" s="120"/>
      <c r="Y50" s="121" t="s">
        <v>56</v>
      </c>
      <c r="Z50" s="121"/>
      <c r="AA50" s="121"/>
      <c r="AB50" s="121"/>
      <c r="AC50" s="121"/>
    </row>
    <row r="51" spans="5:29" s="12" customFormat="1" ht="3" customHeight="1"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2"/>
      <c r="R51" s="132" t="s">
        <v>49</v>
      </c>
      <c r="S51" s="132"/>
      <c r="T51" s="2"/>
      <c r="U51" s="2"/>
      <c r="V51" s="2"/>
      <c r="W51" s="2"/>
      <c r="Y51" s="2"/>
      <c r="Z51" s="2"/>
      <c r="AA51" s="2"/>
      <c r="AB51" s="2"/>
      <c r="AC51" s="2"/>
    </row>
    <row r="52" spans="1:29" s="8" customFormat="1" ht="12" customHeight="1">
      <c r="A52" s="128" t="s">
        <v>120</v>
      </c>
      <c r="B52" s="128"/>
      <c r="C52" s="128"/>
      <c r="D52" s="128"/>
      <c r="E52" s="122" t="s">
        <v>124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"/>
      <c r="S52" s="7"/>
      <c r="T52" s="7"/>
      <c r="U52" s="7"/>
      <c r="V52" s="7"/>
      <c r="W52" s="7"/>
      <c r="Y52" s="122" t="s">
        <v>126</v>
      </c>
      <c r="Z52" s="122"/>
      <c r="AA52" s="122"/>
      <c r="AB52" s="122"/>
      <c r="AC52" s="7"/>
    </row>
    <row r="53" spans="4:29" s="12" customFormat="1" ht="12" customHeight="1">
      <c r="D53" s="2"/>
      <c r="E53" s="120" t="s">
        <v>83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2"/>
      <c r="S53" s="120" t="s">
        <v>54</v>
      </c>
      <c r="T53" s="120"/>
      <c r="U53" s="120"/>
      <c r="V53" s="120"/>
      <c r="W53" s="120"/>
      <c r="Y53" s="120" t="s">
        <v>56</v>
      </c>
      <c r="Z53" s="120"/>
      <c r="AA53" s="120"/>
      <c r="AB53" s="120"/>
      <c r="AC53" s="120"/>
    </row>
    <row r="54" spans="4:16" ht="0.75" customHeight="1">
      <c r="D54" s="2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</row>
    <row r="55" s="1" customFormat="1" ht="12.75">
      <c r="A55" s="24" t="s">
        <v>127</v>
      </c>
    </row>
    <row r="56" spans="1:10" s="1" customFormat="1" ht="15" customHeight="1">
      <c r="A56" s="80" t="s">
        <v>70</v>
      </c>
      <c r="B56" s="80"/>
      <c r="C56" s="80"/>
      <c r="D56" s="80"/>
      <c r="E56" s="80"/>
      <c r="F56" s="80"/>
      <c r="G56" s="80"/>
      <c r="H56" s="80"/>
      <c r="I56" s="80"/>
      <c r="J56" s="80"/>
    </row>
  </sheetData>
  <sheetProtection/>
  <mergeCells count="448">
    <mergeCell ref="E49:P49"/>
    <mergeCell ref="Y49:AB49"/>
    <mergeCell ref="A52:D52"/>
    <mergeCell ref="E52:P52"/>
    <mergeCell ref="Y52:AB52"/>
    <mergeCell ref="V42:W42"/>
    <mergeCell ref="X42:Y42"/>
    <mergeCell ref="Z42:AA42"/>
    <mergeCell ref="M43:N43"/>
    <mergeCell ref="O43:Q43"/>
    <mergeCell ref="R43:S43"/>
    <mergeCell ref="T43:U43"/>
    <mergeCell ref="V43:W43"/>
    <mergeCell ref="X43:Y43"/>
    <mergeCell ref="Z43:AA43"/>
    <mergeCell ref="Z39:AA39"/>
    <mergeCell ref="K42:L42"/>
    <mergeCell ref="M42:N42"/>
    <mergeCell ref="O42:Q42"/>
    <mergeCell ref="R42:S42"/>
    <mergeCell ref="R41:S41"/>
    <mergeCell ref="T41:U41"/>
    <mergeCell ref="V41:W41"/>
    <mergeCell ref="X41:Y41"/>
    <mergeCell ref="Z41:AA41"/>
    <mergeCell ref="M39:N39"/>
    <mergeCell ref="O39:Q39"/>
    <mergeCell ref="R39:S39"/>
    <mergeCell ref="T39:U39"/>
    <mergeCell ref="V39:W39"/>
    <mergeCell ref="X39:Y39"/>
    <mergeCell ref="AB37:AC38"/>
    <mergeCell ref="AB8:AC9"/>
    <mergeCell ref="AB31:AC32"/>
    <mergeCell ref="K37:L38"/>
    <mergeCell ref="M37:N38"/>
    <mergeCell ref="I37:J38"/>
    <mergeCell ref="O37:Q38"/>
    <mergeCell ref="R37:S38"/>
    <mergeCell ref="T37:U38"/>
    <mergeCell ref="V37:W38"/>
    <mergeCell ref="X37:Y38"/>
    <mergeCell ref="Z37:AA38"/>
    <mergeCell ref="AB25:AC26"/>
    <mergeCell ref="I31:J32"/>
    <mergeCell ref="K31:L32"/>
    <mergeCell ref="M31:N32"/>
    <mergeCell ref="O31:Q32"/>
    <mergeCell ref="R31:S32"/>
    <mergeCell ref="T31:U32"/>
    <mergeCell ref="V31:W32"/>
    <mergeCell ref="M28:N28"/>
    <mergeCell ref="Z31:AA32"/>
    <mergeCell ref="O25:Q26"/>
    <mergeCell ref="R25:S26"/>
    <mergeCell ref="T25:U26"/>
    <mergeCell ref="V25:W26"/>
    <mergeCell ref="X25:Y26"/>
    <mergeCell ref="Z25:AA26"/>
    <mergeCell ref="Z28:AA28"/>
    <mergeCell ref="V27:W27"/>
    <mergeCell ref="A35:H35"/>
    <mergeCell ref="X31:Y32"/>
    <mergeCell ref="V34:W34"/>
    <mergeCell ref="T33:U33"/>
    <mergeCell ref="V33:W33"/>
    <mergeCell ref="X33:Y33"/>
    <mergeCell ref="R44:S44"/>
    <mergeCell ref="O44:Q44"/>
    <mergeCell ref="T44:U44"/>
    <mergeCell ref="K39:L39"/>
    <mergeCell ref="I41:J41"/>
    <mergeCell ref="A41:H41"/>
    <mergeCell ref="K41:L41"/>
    <mergeCell ref="I39:J39"/>
    <mergeCell ref="A42:H42"/>
    <mergeCell ref="I42:J42"/>
    <mergeCell ref="Z45:AA45"/>
    <mergeCell ref="AB45:AC45"/>
    <mergeCell ref="X45:Y45"/>
    <mergeCell ref="X44:Y44"/>
    <mergeCell ref="Z44:AA44"/>
    <mergeCell ref="V44:W44"/>
    <mergeCell ref="E54:P54"/>
    <mergeCell ref="V46:W46"/>
    <mergeCell ref="A46:H46"/>
    <mergeCell ref="I46:J46"/>
    <mergeCell ref="K46:L46"/>
    <mergeCell ref="M46:N46"/>
    <mergeCell ref="O46:Q46"/>
    <mergeCell ref="R46:S46"/>
    <mergeCell ref="E50:P50"/>
    <mergeCell ref="E53:P53"/>
    <mergeCell ref="S53:W53"/>
    <mergeCell ref="D47:AC47"/>
    <mergeCell ref="AB46:AC46"/>
    <mergeCell ref="A49:D49"/>
    <mergeCell ref="A47:C47"/>
    <mergeCell ref="Y53:AC53"/>
    <mergeCell ref="E51:P51"/>
    <mergeCell ref="T46:U46"/>
    <mergeCell ref="R51:S51"/>
    <mergeCell ref="A45:H45"/>
    <mergeCell ref="I45:J45"/>
    <mergeCell ref="I40:J40"/>
    <mergeCell ref="A44:H44"/>
    <mergeCell ref="I44:J44"/>
    <mergeCell ref="K44:L44"/>
    <mergeCell ref="K45:L45"/>
    <mergeCell ref="I43:J43"/>
    <mergeCell ref="K43:L43"/>
    <mergeCell ref="A40:H40"/>
    <mergeCell ref="A43:H43"/>
    <mergeCell ref="T40:U40"/>
    <mergeCell ref="K40:L40"/>
    <mergeCell ref="M40:N40"/>
    <mergeCell ref="R40:S40"/>
    <mergeCell ref="M41:N41"/>
    <mergeCell ref="O41:Q41"/>
    <mergeCell ref="T42:U42"/>
    <mergeCell ref="T45:U45"/>
    <mergeCell ref="M45:N45"/>
    <mergeCell ref="X40:Y40"/>
    <mergeCell ref="Z40:AA40"/>
    <mergeCell ref="T36:U36"/>
    <mergeCell ref="V36:W36"/>
    <mergeCell ref="X36:Y36"/>
    <mergeCell ref="Z36:AA36"/>
    <mergeCell ref="V40:W40"/>
    <mergeCell ref="M44:N44"/>
    <mergeCell ref="R36:S36"/>
    <mergeCell ref="AB36:AC36"/>
    <mergeCell ref="K35:L35"/>
    <mergeCell ref="M35:N35"/>
    <mergeCell ref="O35:Q35"/>
    <mergeCell ref="R35:S35"/>
    <mergeCell ref="AB34:AC34"/>
    <mergeCell ref="T35:U35"/>
    <mergeCell ref="V35:W35"/>
    <mergeCell ref="X35:Y35"/>
    <mergeCell ref="Z35:AA35"/>
    <mergeCell ref="AB35:AC35"/>
    <mergeCell ref="Z33:AA33"/>
    <mergeCell ref="AB33:AC33"/>
    <mergeCell ref="M34:N34"/>
    <mergeCell ref="O34:Q34"/>
    <mergeCell ref="R34:S34"/>
    <mergeCell ref="T34:U34"/>
    <mergeCell ref="X34:Y34"/>
    <mergeCell ref="Z34:AA34"/>
    <mergeCell ref="O33:Q33"/>
    <mergeCell ref="R33:S33"/>
    <mergeCell ref="AB29:AC29"/>
    <mergeCell ref="R30:S30"/>
    <mergeCell ref="T30:U30"/>
    <mergeCell ref="V30:W30"/>
    <mergeCell ref="X30:Y30"/>
    <mergeCell ref="Z30:AA30"/>
    <mergeCell ref="AB30:AC30"/>
    <mergeCell ref="AB28:AC28"/>
    <mergeCell ref="K29:L29"/>
    <mergeCell ref="M29:N29"/>
    <mergeCell ref="O29:Q29"/>
    <mergeCell ref="R29:S29"/>
    <mergeCell ref="T29:U29"/>
    <mergeCell ref="V29:W29"/>
    <mergeCell ref="X29:Y29"/>
    <mergeCell ref="Z29:AA29"/>
    <mergeCell ref="K28:L28"/>
    <mergeCell ref="O28:Q28"/>
    <mergeCell ref="R28:S28"/>
    <mergeCell ref="T28:U28"/>
    <mergeCell ref="V28:W28"/>
    <mergeCell ref="X28:Y28"/>
    <mergeCell ref="Z24:AA24"/>
    <mergeCell ref="X27:Y27"/>
    <mergeCell ref="K27:L27"/>
    <mergeCell ref="M27:N27"/>
    <mergeCell ref="O27:Q27"/>
    <mergeCell ref="R27:S27"/>
    <mergeCell ref="T27:U27"/>
    <mergeCell ref="M25:N26"/>
    <mergeCell ref="K25:L26"/>
    <mergeCell ref="M24:N24"/>
    <mergeCell ref="O24:Q24"/>
    <mergeCell ref="Z27:AA27"/>
    <mergeCell ref="T24:U24"/>
    <mergeCell ref="V24:W24"/>
    <mergeCell ref="X24:Y24"/>
    <mergeCell ref="AB22:AC22"/>
    <mergeCell ref="M23:N23"/>
    <mergeCell ref="O23:Q23"/>
    <mergeCell ref="R23:S23"/>
    <mergeCell ref="T23:U23"/>
    <mergeCell ref="V23:W23"/>
    <mergeCell ref="X23:Y23"/>
    <mergeCell ref="Z23:AA23"/>
    <mergeCell ref="Z20:AA20"/>
    <mergeCell ref="O21:Q21"/>
    <mergeCell ref="R21:S21"/>
    <mergeCell ref="T21:U21"/>
    <mergeCell ref="V22:W22"/>
    <mergeCell ref="X22:Y22"/>
    <mergeCell ref="Z22:AA22"/>
    <mergeCell ref="V21:W21"/>
    <mergeCell ref="X21:Y21"/>
    <mergeCell ref="Z21:AA21"/>
    <mergeCell ref="Z19:AA19"/>
    <mergeCell ref="AB19:AC19"/>
    <mergeCell ref="AB20:AC20"/>
    <mergeCell ref="AB21:AC21"/>
    <mergeCell ref="T20:U20"/>
    <mergeCell ref="V20:W20"/>
    <mergeCell ref="X20:Y20"/>
    <mergeCell ref="V19:W19"/>
    <mergeCell ref="X19:Y19"/>
    <mergeCell ref="M22:N22"/>
    <mergeCell ref="O22:Q22"/>
    <mergeCell ref="R22:S22"/>
    <mergeCell ref="T22:U22"/>
    <mergeCell ref="M21:N21"/>
    <mergeCell ref="M19:N19"/>
    <mergeCell ref="T19:U19"/>
    <mergeCell ref="Z14:AA14"/>
    <mergeCell ref="AB14:AC14"/>
    <mergeCell ref="V15:W15"/>
    <mergeCell ref="X15:Y15"/>
    <mergeCell ref="Z15:AA15"/>
    <mergeCell ref="AB15:AC15"/>
    <mergeCell ref="T15:U15"/>
    <mergeCell ref="M16:N16"/>
    <mergeCell ref="O16:Q16"/>
    <mergeCell ref="R16:S16"/>
    <mergeCell ref="T16:U16"/>
    <mergeCell ref="M15:N15"/>
    <mergeCell ref="O15:Q15"/>
    <mergeCell ref="R15:S15"/>
    <mergeCell ref="K15:L15"/>
    <mergeCell ref="O19:Q19"/>
    <mergeCell ref="R19:S19"/>
    <mergeCell ref="O17:Q17"/>
    <mergeCell ref="R17:S17"/>
    <mergeCell ref="K12:L12"/>
    <mergeCell ref="K13:L13"/>
    <mergeCell ref="M18:N18"/>
    <mergeCell ref="O18:Q18"/>
    <mergeCell ref="R18:S18"/>
    <mergeCell ref="I24:J24"/>
    <mergeCell ref="I22:J22"/>
    <mergeCell ref="K23:L23"/>
    <mergeCell ref="K22:L22"/>
    <mergeCell ref="K17:L17"/>
    <mergeCell ref="K19:L19"/>
    <mergeCell ref="M20:N20"/>
    <mergeCell ref="R24:S24"/>
    <mergeCell ref="K16:L16"/>
    <mergeCell ref="K18:L18"/>
    <mergeCell ref="R13:S13"/>
    <mergeCell ref="T13:U13"/>
    <mergeCell ref="R20:S20"/>
    <mergeCell ref="T17:U17"/>
    <mergeCell ref="T18:U18"/>
    <mergeCell ref="K21:L21"/>
    <mergeCell ref="R12:S12"/>
    <mergeCell ref="T12:U12"/>
    <mergeCell ref="R14:S14"/>
    <mergeCell ref="K24:L24"/>
    <mergeCell ref="M13:N13"/>
    <mergeCell ref="O13:Q13"/>
    <mergeCell ref="K14:L14"/>
    <mergeCell ref="O14:Q14"/>
    <mergeCell ref="T14:U14"/>
    <mergeCell ref="O20:Q20"/>
    <mergeCell ref="V12:W12"/>
    <mergeCell ref="X12:Y12"/>
    <mergeCell ref="V14:W14"/>
    <mergeCell ref="X13:Y13"/>
    <mergeCell ref="X14:Y14"/>
    <mergeCell ref="V13:W13"/>
    <mergeCell ref="K11:L11"/>
    <mergeCell ref="M11:N11"/>
    <mergeCell ref="O11:Q11"/>
    <mergeCell ref="R11:S11"/>
    <mergeCell ref="Z11:AA11"/>
    <mergeCell ref="AB11:AC11"/>
    <mergeCell ref="T11:U11"/>
    <mergeCell ref="V11:W11"/>
    <mergeCell ref="X11:Y11"/>
    <mergeCell ref="A31:H31"/>
    <mergeCell ref="K34:L34"/>
    <mergeCell ref="K33:L33"/>
    <mergeCell ref="M30:N30"/>
    <mergeCell ref="O30:Q30"/>
    <mergeCell ref="K30:L30"/>
    <mergeCell ref="M33:N33"/>
    <mergeCell ref="A30:H30"/>
    <mergeCell ref="I30:J30"/>
    <mergeCell ref="Z16:AA16"/>
    <mergeCell ref="X17:Y17"/>
    <mergeCell ref="Z17:AA17"/>
    <mergeCell ref="AB17:AC17"/>
    <mergeCell ref="V18:W18"/>
    <mergeCell ref="X18:Y18"/>
    <mergeCell ref="Z18:AA18"/>
    <mergeCell ref="AB18:AC18"/>
    <mergeCell ref="AB27:AC27"/>
    <mergeCell ref="I34:J34"/>
    <mergeCell ref="V16:W16"/>
    <mergeCell ref="M17:N17"/>
    <mergeCell ref="A15:H15"/>
    <mergeCell ref="I21:J21"/>
    <mergeCell ref="V17:W17"/>
    <mergeCell ref="AB16:AC16"/>
    <mergeCell ref="AB23:AC23"/>
    <mergeCell ref="X16:Y16"/>
    <mergeCell ref="AB24:AC24"/>
    <mergeCell ref="A38:H38"/>
    <mergeCell ref="K20:L20"/>
    <mergeCell ref="Z12:AA12"/>
    <mergeCell ref="AB12:AC12"/>
    <mergeCell ref="Z13:AA13"/>
    <mergeCell ref="AB13:AC13"/>
    <mergeCell ref="A32:H32"/>
    <mergeCell ref="I35:J35"/>
    <mergeCell ref="A37:H37"/>
    <mergeCell ref="X10:Y10"/>
    <mergeCell ref="Z10:AA10"/>
    <mergeCell ref="AB10:AC10"/>
    <mergeCell ref="AB7:AC7"/>
    <mergeCell ref="Z7:AA7"/>
    <mergeCell ref="T10:U10"/>
    <mergeCell ref="V10:W10"/>
    <mergeCell ref="T9:U9"/>
    <mergeCell ref="R8:S8"/>
    <mergeCell ref="T8:U8"/>
    <mergeCell ref="V8:W9"/>
    <mergeCell ref="X8:Y9"/>
    <mergeCell ref="V7:W7"/>
    <mergeCell ref="X7:Y7"/>
    <mergeCell ref="T7:U7"/>
    <mergeCell ref="R7:S7"/>
    <mergeCell ref="M12:N12"/>
    <mergeCell ref="O12:Q12"/>
    <mergeCell ref="M9:N9"/>
    <mergeCell ref="O9:Q9"/>
    <mergeCell ref="O10:Q10"/>
    <mergeCell ref="M7:N7"/>
    <mergeCell ref="M10:N10"/>
    <mergeCell ref="R9:S9"/>
    <mergeCell ref="R10:S10"/>
    <mergeCell ref="S50:W50"/>
    <mergeCell ref="Y50:AC50"/>
    <mergeCell ref="O45:Q45"/>
    <mergeCell ref="O40:Q40"/>
    <mergeCell ref="AB40:AC40"/>
    <mergeCell ref="AB44:AC44"/>
    <mergeCell ref="X46:Y46"/>
    <mergeCell ref="Z46:AA46"/>
    <mergeCell ref="V45:W45"/>
    <mergeCell ref="R45:S45"/>
    <mergeCell ref="I36:J36"/>
    <mergeCell ref="A36:H36"/>
    <mergeCell ref="I33:J33"/>
    <mergeCell ref="A34:H34"/>
    <mergeCell ref="A39:H39"/>
    <mergeCell ref="A33:H33"/>
    <mergeCell ref="K36:L36"/>
    <mergeCell ref="M36:N36"/>
    <mergeCell ref="O36:Q36"/>
    <mergeCell ref="I29:J29"/>
    <mergeCell ref="A28:H28"/>
    <mergeCell ref="I28:J28"/>
    <mergeCell ref="A29:H29"/>
    <mergeCell ref="A27:H27"/>
    <mergeCell ref="I27:J27"/>
    <mergeCell ref="I14:J14"/>
    <mergeCell ref="O7:Q7"/>
    <mergeCell ref="K7:L7"/>
    <mergeCell ref="K8:L8"/>
    <mergeCell ref="K10:L10"/>
    <mergeCell ref="A26:H26"/>
    <mergeCell ref="I25:J26"/>
    <mergeCell ref="A25:H25"/>
    <mergeCell ref="M8:N8"/>
    <mergeCell ref="O8:Q8"/>
    <mergeCell ref="I16:J16"/>
    <mergeCell ref="I17:J17"/>
    <mergeCell ref="I12:J12"/>
    <mergeCell ref="A11:H11"/>
    <mergeCell ref="I11:J11"/>
    <mergeCell ref="A1:AC1"/>
    <mergeCell ref="M14:N14"/>
    <mergeCell ref="A13:H13"/>
    <mergeCell ref="I13:J13"/>
    <mergeCell ref="A14:H14"/>
    <mergeCell ref="K9:L9"/>
    <mergeCell ref="A10:H10"/>
    <mergeCell ref="I10:J10"/>
    <mergeCell ref="A23:H23"/>
    <mergeCell ref="A22:H22"/>
    <mergeCell ref="I23:J23"/>
    <mergeCell ref="A18:H18"/>
    <mergeCell ref="I18:J18"/>
    <mergeCell ref="I15:J15"/>
    <mergeCell ref="A16:H16"/>
    <mergeCell ref="A2:H5"/>
    <mergeCell ref="A6:H6"/>
    <mergeCell ref="I6:J6"/>
    <mergeCell ref="A7:H7"/>
    <mergeCell ref="A9:H9"/>
    <mergeCell ref="I9:J9"/>
    <mergeCell ref="A8:H8"/>
    <mergeCell ref="I7:J7"/>
    <mergeCell ref="I8:J8"/>
    <mergeCell ref="I2:J5"/>
    <mergeCell ref="M4:N5"/>
    <mergeCell ref="M3:U3"/>
    <mergeCell ref="K2:L5"/>
    <mergeCell ref="M2:AC2"/>
    <mergeCell ref="T5:U5"/>
    <mergeCell ref="R5:S5"/>
    <mergeCell ref="O4:U4"/>
    <mergeCell ref="X6:Y6"/>
    <mergeCell ref="Z5:AA5"/>
    <mergeCell ref="X5:Y5"/>
    <mergeCell ref="V3:AA3"/>
    <mergeCell ref="X4:AA4"/>
    <mergeCell ref="O5:Q5"/>
    <mergeCell ref="A12:H12"/>
    <mergeCell ref="AB3:AC5"/>
    <mergeCell ref="V4:W5"/>
    <mergeCell ref="K6:L6"/>
    <mergeCell ref="M6:N6"/>
    <mergeCell ref="O6:Q6"/>
    <mergeCell ref="R6:S6"/>
    <mergeCell ref="AB6:AC6"/>
    <mergeCell ref="T6:U6"/>
    <mergeCell ref="V6:W6"/>
    <mergeCell ref="Z8:AA9"/>
    <mergeCell ref="Z6:AA6"/>
    <mergeCell ref="A56:J56"/>
    <mergeCell ref="A19:H19"/>
    <mergeCell ref="A17:H17"/>
    <mergeCell ref="I19:J19"/>
    <mergeCell ref="A20:H20"/>
    <mergeCell ref="I20:J20"/>
    <mergeCell ref="A24:H24"/>
    <mergeCell ref="A21:H21"/>
  </mergeCells>
  <printOptions/>
  <pageMargins left="0.1968503937007874" right="0.1968503937007874" top="0.5905511811023623" bottom="0.5905511811023623" header="0" footer="0"/>
  <pageSetup firstPageNumber="3" useFirstPageNumber="1" fitToHeight="7" horizontalDpi="600" verticalDpi="600" orientation="landscape" paperSize="9" r:id="rId1"/>
  <rowBreaks count="3" manualBreakCount="3">
    <brk id="12" max="255" man="1"/>
    <brk id="20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RePack by SPecialiST</cp:lastModifiedBy>
  <cp:lastPrinted>2022-09-27T13:31:41Z</cp:lastPrinted>
  <dcterms:created xsi:type="dcterms:W3CDTF">2007-07-01T13:24:24Z</dcterms:created>
  <dcterms:modified xsi:type="dcterms:W3CDTF">2022-09-27T13:59:03Z</dcterms:modified>
  <cp:category/>
  <cp:version/>
  <cp:contentType/>
  <cp:contentStatus/>
</cp:coreProperties>
</file>