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700" activeTab="0"/>
  </bookViews>
  <sheets>
    <sheet name="муниципалы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<sst xmlns="http://schemas.openxmlformats.org/spreadsheetml/2006/main" count="118" uniqueCount="58">
  <si>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</si>
  <si>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</si>
  <si>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</si>
  <si>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</si>
  <si>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</si>
  <si>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</si>
  <si>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</si>
  <si>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</si>
  <si>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</si>
  <si>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</si>
  <si>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</si>
  <si>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</si>
  <si>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</si>
  <si>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</si>
  <si>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</si>
  <si>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</si>
  <si>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</si>
  <si>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</si>
  <si>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</si>
  <si>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</si>
  <si>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</si>
  <si>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</si>
  <si>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</si>
  <si>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</si>
  <si>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</si>
  <si>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</si>
  <si>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</si>
  <si>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</si>
  <si>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Итого муниципальный долг </t>
  </si>
  <si>
    <t>руб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</si>
  <si>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</si>
  <si>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</si>
  <si>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ПАО "Сбербанк"</t>
  </si>
  <si>
    <t xml:space="preserve">"Суоярвский район" </t>
  </si>
  <si>
    <t>Министерство финансов Республики Карелия</t>
  </si>
  <si>
    <t>Дотация на выравнивание бюджетной обеспеченности</t>
  </si>
  <si>
    <t>Соглашение № 16-2/14р от 24.06.2016 (к договору № 16-2/14 от 25.07.2014)</t>
  </si>
  <si>
    <t>Соглашение № 16-3/14р от 24.06.2016 (к договору № 16-3/14 от 01.09.2014)</t>
  </si>
  <si>
    <t>0,1% годовых</t>
  </si>
  <si>
    <t>Соглашение № 16-1/17р от 23.01.2017</t>
  </si>
  <si>
    <t>Налоговые и неналоговые поступления</t>
  </si>
  <si>
    <t>Приложение № 1 к Распоряжению от 06.03.2020 года № 166</t>
  </si>
  <si>
    <t>6,53% годовых</t>
  </si>
  <si>
    <t>Муниципальный контракт № 37/2020/0106300011120000053 от 30.06.2020г.</t>
  </si>
  <si>
    <t>Руководитель финансового органа                                             /А.Г.Кракулева/</t>
  </si>
  <si>
    <t>Информация о долговых обязательствах муниципального образования</t>
  </si>
  <si>
    <t>Муниципальный контракт № 81/2020/0106300011120000114 от 16.11.2020</t>
  </si>
  <si>
    <t>6,5% годовых</t>
  </si>
  <si>
    <t>Объем муниципального долга  на 01.01.2021</t>
  </si>
  <si>
    <t>881457-51483</t>
  </si>
  <si>
    <t>Исполнитель                                             /Т.Н.Феоктистова/</t>
  </si>
  <si>
    <t>Объем муниципального долга на 01.06.2021</t>
  </si>
  <si>
    <t>Объем задолженности по процентам на 01.06.2021</t>
  </si>
  <si>
    <t xml:space="preserve">18.01.2021;   11.02.2021;  04.03.2021;   06.04.2021;   13.05.2021 </t>
  </si>
  <si>
    <t xml:space="preserve">18.01.2021;   11.02.2021;  04.03.2021;  06.04.2021;  13.05.2021 </t>
  </si>
  <si>
    <t>11.02.2021;   04.03.2021;  06.04.2021;  13.05.2021</t>
  </si>
  <si>
    <t>И.о.Главы Администрации муниципального образования                                                              /Л.А.Окрукова/</t>
  </si>
  <si>
    <t>на 01.06.2021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</si>
</sst>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110" zoomScaleNormal="110" zoomScalePageLayoutView="0" workbookViewId="0" topLeftCell="A1">
      <selection activeCell="S24" sqref="S24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4.875" style="8" customWidth="1"/>
    <col min="5" max="5" width="12.00390625" style="8" customWidth="1"/>
    <col min="6" max="6" width="16.875" style="8" customWidth="1"/>
    <col min="7" max="7" width="11.00390625" style="10" customWidth="1"/>
    <col min="8" max="8" width="10.625" style="10" customWidth="1"/>
    <col min="9" max="9" width="14.625" style="1" customWidth="1"/>
    <col min="10" max="10" width="15.625" style="1" customWidth="1"/>
    <col min="11" max="11" width="12.25390625" style="1" customWidth="1"/>
    <col min="12" max="12" width="13.75390625" style="1" customWidth="1"/>
    <col min="13" max="13" width="12.125" style="1" customWidth="1"/>
    <col min="14" max="14" width="14.375" style="1" customWidth="1"/>
    <col min="15" max="15" width="15.25390625" style="1" customWidth="1"/>
    <col min="16" max="16" width="11.00390625" style="1" customWidth="1"/>
    <col min="17" max="17" width="10.625" style="1" customWidth="1"/>
    <col min="18" max="18" width="14.25390625" style="1" customWidth="1"/>
    <col min="19" max="19" width="14.625" style="1" customWidth="1"/>
    <col min="20" max="20" width="12.125" style="1" customWidth="1"/>
    <col min="21" max="16384" width="9.125" style="1" customWidth="1"/>
  </cols>
  <sheetData>
    <row r="1" spans="19:20" ht="12.75">
      <c r="S1" s="62" t="s">
        <v>41</v>
      </c>
      <c r="T1" s="62"/>
    </row>
    <row r="2" spans="19:20" ht="26.25" customHeight="1">
      <c r="S2" s="62"/>
      <c r="T2" s="62"/>
    </row>
    <row r="3" spans="1:20" ht="21.75" customHeight="1">
      <c r="A3" s="43" t="s">
        <v>45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4"/>
      <c r="N3" s="44"/>
      <c r="O3" s="43"/>
      <c r="P3" s="43" t="s">
        <v>57</v>
      </c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61"/>
      <c r="H7" s="61"/>
      <c r="I7" s="61"/>
      <c r="J7" s="61"/>
      <c r="K7" s="61"/>
      <c r="L7" s="61"/>
      <c r="M7" s="61"/>
      <c r="N7" s="61"/>
      <c r="O7" s="9"/>
      <c r="P7" s="9"/>
    </row>
    <row r="8" ht="5.25" customHeight="1"/>
    <row r="9" ht="15" customHeight="1"/>
    <row r="10" spans="1:20" ht="52.5" customHeight="1">
      <c r="A10" s="69" t="s">
        <v>0</v>
      </c>
      <c r="B10" s="55" t="s">
        <v>13</v>
      </c>
      <c r="C10" s="55" t="s">
        <v>3</v>
      </c>
      <c r="D10" s="55" t="s">
        <v>9</v>
      </c>
      <c r="E10" s="55" t="s">
        <v>14</v>
      </c>
      <c r="F10" s="55" t="s">
        <v>11</v>
      </c>
      <c r="G10" s="55" t="s">
        <v>10</v>
      </c>
      <c r="H10" s="55" t="s">
        <v>6</v>
      </c>
      <c r="I10" s="55" t="s">
        <v>12</v>
      </c>
      <c r="J10" s="55" t="s">
        <v>48</v>
      </c>
      <c r="K10" s="55" t="s">
        <v>22</v>
      </c>
      <c r="L10" s="55" t="s">
        <v>23</v>
      </c>
      <c r="M10" s="55" t="s">
        <v>24</v>
      </c>
      <c r="N10" s="55" t="s">
        <v>25</v>
      </c>
      <c r="O10" s="53" t="s">
        <v>51</v>
      </c>
      <c r="P10" s="54"/>
      <c r="Q10" s="55" t="s">
        <v>15</v>
      </c>
      <c r="R10" s="55" t="s">
        <v>16</v>
      </c>
      <c r="S10" s="55" t="s">
        <v>8</v>
      </c>
      <c r="T10" s="55" t="s">
        <v>52</v>
      </c>
    </row>
    <row r="11" spans="1:20" s="13" customFormat="1" ht="94.5" customHeight="1">
      <c r="A11" s="69"/>
      <c r="B11" s="56"/>
      <c r="C11" s="56"/>
      <c r="D11" s="56"/>
      <c r="E11" s="57"/>
      <c r="F11" s="57"/>
      <c r="G11" s="56"/>
      <c r="H11" s="56"/>
      <c r="I11" s="56"/>
      <c r="J11" s="56"/>
      <c r="K11" s="56"/>
      <c r="L11" s="56"/>
      <c r="M11" s="56"/>
      <c r="N11" s="56"/>
      <c r="O11" s="40" t="s">
        <v>4</v>
      </c>
      <c r="P11" s="40" t="s">
        <v>5</v>
      </c>
      <c r="Q11" s="56"/>
      <c r="R11" s="56"/>
      <c r="S11" s="56"/>
      <c r="T11" s="5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66" t="s">
        <v>17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8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63" t="s">
        <v>18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5"/>
    </row>
    <row r="17" spans="1:20" s="3" customFormat="1" ht="171.75" customHeight="1">
      <c r="A17" s="50">
        <v>1</v>
      </c>
      <c r="B17" s="22" t="s">
        <v>36</v>
      </c>
      <c r="C17" s="23" t="s">
        <v>34</v>
      </c>
      <c r="D17" s="46">
        <v>5000000</v>
      </c>
      <c r="E17" s="42" t="s">
        <v>29</v>
      </c>
      <c r="F17" s="46">
        <v>350000</v>
      </c>
      <c r="G17" s="47">
        <v>44550</v>
      </c>
      <c r="H17" s="26" t="s">
        <v>35</v>
      </c>
      <c r="I17" s="48" t="s">
        <v>31</v>
      </c>
      <c r="J17" s="27">
        <v>2100000</v>
      </c>
      <c r="K17" s="51">
        <v>41845</v>
      </c>
      <c r="L17" s="28"/>
      <c r="M17" s="52" t="s">
        <v>53</v>
      </c>
      <c r="N17" s="29">
        <v>1750000</v>
      </c>
      <c r="O17" s="28">
        <v>350000</v>
      </c>
      <c r="P17" s="28"/>
      <c r="Q17" s="28"/>
      <c r="R17" s="49"/>
      <c r="S17" s="49"/>
      <c r="T17" s="34"/>
    </row>
    <row r="18" spans="1:20" s="3" customFormat="1" ht="171.75" customHeight="1">
      <c r="A18" s="50">
        <v>2</v>
      </c>
      <c r="B18" s="22" t="s">
        <v>37</v>
      </c>
      <c r="C18" s="23" t="s">
        <v>34</v>
      </c>
      <c r="D18" s="46">
        <v>5000000</v>
      </c>
      <c r="E18" s="42" t="s">
        <v>29</v>
      </c>
      <c r="F18" s="46">
        <v>350000</v>
      </c>
      <c r="G18" s="47">
        <v>44367</v>
      </c>
      <c r="H18" s="26" t="s">
        <v>35</v>
      </c>
      <c r="I18" s="48" t="s">
        <v>38</v>
      </c>
      <c r="J18" s="27">
        <v>2100000</v>
      </c>
      <c r="K18" s="51">
        <v>41883</v>
      </c>
      <c r="L18" s="28"/>
      <c r="M18" s="52" t="s">
        <v>54</v>
      </c>
      <c r="N18" s="29">
        <v>1750000</v>
      </c>
      <c r="O18" s="28">
        <v>350000</v>
      </c>
      <c r="P18" s="28"/>
      <c r="Q18" s="28"/>
      <c r="R18" s="49"/>
      <c r="S18" s="49"/>
      <c r="T18" s="28"/>
    </row>
    <row r="19" spans="1:20" s="3" customFormat="1" ht="171.75" customHeight="1">
      <c r="A19" s="50">
        <v>3</v>
      </c>
      <c r="B19" s="22" t="s">
        <v>39</v>
      </c>
      <c r="C19" s="23" t="s">
        <v>34</v>
      </c>
      <c r="D19" s="46">
        <v>16400000</v>
      </c>
      <c r="E19" s="42" t="s">
        <v>29</v>
      </c>
      <c r="F19" s="46">
        <v>2548000</v>
      </c>
      <c r="G19" s="47">
        <v>44545</v>
      </c>
      <c r="H19" s="26" t="s">
        <v>40</v>
      </c>
      <c r="I19" s="48" t="s">
        <v>38</v>
      </c>
      <c r="J19" s="27">
        <v>4000000</v>
      </c>
      <c r="K19" s="51">
        <v>42758</v>
      </c>
      <c r="L19" s="28"/>
      <c r="M19" s="52" t="s">
        <v>55</v>
      </c>
      <c r="N19" s="29">
        <v>1452000</v>
      </c>
      <c r="O19" s="28">
        <v>2548000</v>
      </c>
      <c r="P19" s="28"/>
      <c r="Q19" s="28"/>
      <c r="R19" s="49"/>
      <c r="S19" s="49"/>
      <c r="T19" s="28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46">
        <f>SUM(F17:F19)</f>
        <v>3248000</v>
      </c>
      <c r="G20" s="24" t="s">
        <v>7</v>
      </c>
      <c r="H20" s="24" t="s">
        <v>7</v>
      </c>
      <c r="I20" s="24" t="s">
        <v>7</v>
      </c>
      <c r="J20" s="46">
        <f>SUM(J17:J19)</f>
        <v>8200000</v>
      </c>
      <c r="K20" s="24" t="s">
        <v>7</v>
      </c>
      <c r="L20" s="46">
        <f>SUM(L17:L19)</f>
        <v>0</v>
      </c>
      <c r="M20" s="24" t="s">
        <v>7</v>
      </c>
      <c r="N20" s="46">
        <f aca="true" t="shared" si="0" ref="N20:T20">SUM(N17:N19)</f>
        <v>4952000</v>
      </c>
      <c r="O20" s="46">
        <f t="shared" si="0"/>
        <v>3248000</v>
      </c>
      <c r="P20" s="46">
        <f t="shared" si="0"/>
        <v>0</v>
      </c>
      <c r="Q20" s="46">
        <f t="shared" si="0"/>
        <v>0</v>
      </c>
      <c r="R20" s="46">
        <f t="shared" si="0"/>
        <v>0</v>
      </c>
      <c r="S20" s="46">
        <f t="shared" si="0"/>
        <v>0</v>
      </c>
      <c r="T20" s="46">
        <f t="shared" si="0"/>
        <v>0</v>
      </c>
    </row>
    <row r="21" spans="1:20" s="3" customFormat="1" ht="31.5" customHeight="1">
      <c r="A21" s="63" t="s">
        <v>19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</row>
    <row r="22" spans="1:20" s="3" customFormat="1" ht="166.5" customHeight="1">
      <c r="A22" s="33">
        <v>1</v>
      </c>
      <c r="B22" s="22" t="s">
        <v>43</v>
      </c>
      <c r="C22" s="23" t="s">
        <v>32</v>
      </c>
      <c r="D22" s="46">
        <v>40000000</v>
      </c>
      <c r="E22" s="42" t="s">
        <v>29</v>
      </c>
      <c r="F22" s="46">
        <v>30000000</v>
      </c>
      <c r="G22" s="47">
        <v>45107</v>
      </c>
      <c r="H22" s="26" t="s">
        <v>30</v>
      </c>
      <c r="I22" s="48" t="s">
        <v>42</v>
      </c>
      <c r="J22" s="27">
        <v>35000000</v>
      </c>
      <c r="K22" s="51">
        <v>44018</v>
      </c>
      <c r="L22" s="28"/>
      <c r="M22" s="51">
        <v>44224</v>
      </c>
      <c r="N22" s="29">
        <v>5000000</v>
      </c>
      <c r="O22" s="28">
        <v>30000000</v>
      </c>
      <c r="P22" s="28"/>
      <c r="Q22" s="28"/>
      <c r="R22" s="49">
        <v>889444.27</v>
      </c>
      <c r="S22" s="49">
        <v>889444.27</v>
      </c>
      <c r="T22" s="34"/>
    </row>
    <row r="23" spans="1:20" s="3" customFormat="1" ht="166.5" customHeight="1">
      <c r="A23" s="33">
        <v>2</v>
      </c>
      <c r="B23" s="22" t="s">
        <v>46</v>
      </c>
      <c r="C23" s="23" t="s">
        <v>32</v>
      </c>
      <c r="D23" s="46">
        <v>10000000</v>
      </c>
      <c r="E23" s="42" t="s">
        <v>29</v>
      </c>
      <c r="F23" s="46">
        <v>10000000</v>
      </c>
      <c r="G23" s="47">
        <v>45260</v>
      </c>
      <c r="H23" s="26" t="s">
        <v>30</v>
      </c>
      <c r="I23" s="48" t="s">
        <v>47</v>
      </c>
      <c r="J23" s="27">
        <v>10000000</v>
      </c>
      <c r="K23" s="51">
        <v>44153</v>
      </c>
      <c r="L23" s="28"/>
      <c r="M23" s="51"/>
      <c r="N23" s="29"/>
      <c r="O23" s="28">
        <v>10000000</v>
      </c>
      <c r="P23" s="28">
        <v>0</v>
      </c>
      <c r="Q23" s="28">
        <v>0</v>
      </c>
      <c r="R23" s="49">
        <v>268753.27</v>
      </c>
      <c r="S23" s="49">
        <v>268753.27</v>
      </c>
      <c r="T23" s="34"/>
    </row>
    <row r="24" spans="1:20" s="3" customFormat="1" ht="18.75" customHeight="1">
      <c r="A24" s="35" t="s">
        <v>1</v>
      </c>
      <c r="B24" s="22"/>
      <c r="C24" s="24" t="s">
        <v>7</v>
      </c>
      <c r="D24" s="24" t="s">
        <v>7</v>
      </c>
      <c r="E24" s="24" t="s">
        <v>7</v>
      </c>
      <c r="F24" s="46">
        <f>SUM(F22:F23)</f>
        <v>40000000</v>
      </c>
      <c r="G24" s="24" t="s">
        <v>7</v>
      </c>
      <c r="H24" s="24" t="s">
        <v>7</v>
      </c>
      <c r="I24" s="24" t="s">
        <v>7</v>
      </c>
      <c r="J24" s="46">
        <f>SUM(J22:J23)</f>
        <v>45000000</v>
      </c>
      <c r="K24" s="24" t="s">
        <v>7</v>
      </c>
      <c r="L24" s="46">
        <f>SUM(L22:L23)</f>
        <v>0</v>
      </c>
      <c r="M24" s="24" t="s">
        <v>7</v>
      </c>
      <c r="N24" s="46">
        <f aca="true" t="shared" si="1" ref="N24:T24">SUM(N22:N23)</f>
        <v>5000000</v>
      </c>
      <c r="O24" s="46">
        <f t="shared" si="1"/>
        <v>40000000</v>
      </c>
      <c r="P24" s="46">
        <f t="shared" si="1"/>
        <v>0</v>
      </c>
      <c r="Q24" s="46">
        <f t="shared" si="1"/>
        <v>0</v>
      </c>
      <c r="R24" s="46">
        <f t="shared" si="1"/>
        <v>1158197.54</v>
      </c>
      <c r="S24" s="46">
        <f t="shared" si="1"/>
        <v>1158197.54</v>
      </c>
      <c r="T24" s="46">
        <f t="shared" si="1"/>
        <v>0</v>
      </c>
    </row>
    <row r="25" spans="1:20" s="3" customFormat="1" ht="18.75" customHeight="1">
      <c r="A25" s="63" t="s">
        <v>20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/>
    </row>
    <row r="26" spans="1:20" s="3" customFormat="1" ht="18.75" customHeight="1">
      <c r="A26" s="33"/>
      <c r="B26" s="22"/>
      <c r="C26" s="23"/>
      <c r="D26" s="24"/>
      <c r="E26" s="42"/>
      <c r="F26" s="42"/>
      <c r="G26" s="25"/>
      <c r="H26" s="26"/>
      <c r="I26" s="28"/>
      <c r="J26" s="27"/>
      <c r="K26" s="28"/>
      <c r="L26" s="28"/>
      <c r="M26" s="28"/>
      <c r="N26" s="29"/>
      <c r="O26" s="28"/>
      <c r="P26" s="28"/>
      <c r="Q26" s="28"/>
      <c r="R26" s="28"/>
      <c r="S26" s="28"/>
      <c r="T26" s="34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24"/>
      <c r="G27" s="24" t="s">
        <v>7</v>
      </c>
      <c r="H27" s="24" t="s">
        <v>7</v>
      </c>
      <c r="I27" s="24" t="s">
        <v>7</v>
      </c>
      <c r="J27" s="27"/>
      <c r="K27" s="24" t="s">
        <v>7</v>
      </c>
      <c r="L27" s="28"/>
      <c r="M27" s="24" t="s">
        <v>7</v>
      </c>
      <c r="N27" s="29"/>
      <c r="O27" s="28"/>
      <c r="P27" s="28"/>
      <c r="Q27" s="28"/>
      <c r="R27" s="28"/>
      <c r="S27" s="28"/>
      <c r="T27" s="34"/>
    </row>
    <row r="28" spans="1:20" s="3" customFormat="1" ht="31.5" customHeight="1">
      <c r="A28" s="63" t="s">
        <v>26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5"/>
    </row>
    <row r="29" spans="1:20" s="3" customFormat="1" ht="18.75" customHeight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/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58" t="s">
        <v>28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</row>
    <row r="32" spans="1:20" s="19" customFormat="1" ht="21.75" customHeight="1">
      <c r="A32" s="41"/>
      <c r="B32" s="41"/>
      <c r="C32" s="24" t="s">
        <v>7</v>
      </c>
      <c r="D32" s="24" t="s">
        <v>7</v>
      </c>
      <c r="E32" s="24" t="s">
        <v>7</v>
      </c>
      <c r="F32" s="46">
        <f>SUM(F20+F24)</f>
        <v>43248000</v>
      </c>
      <c r="G32" s="24" t="s">
        <v>7</v>
      </c>
      <c r="H32" s="24" t="s">
        <v>7</v>
      </c>
      <c r="I32" s="24" t="s">
        <v>7</v>
      </c>
      <c r="J32" s="46">
        <f>SUM(J20+J24)</f>
        <v>53200000</v>
      </c>
      <c r="K32" s="24" t="s">
        <v>7</v>
      </c>
      <c r="L32" s="46">
        <f>SUM(L20+L24)</f>
        <v>0</v>
      </c>
      <c r="M32" s="24" t="s">
        <v>7</v>
      </c>
      <c r="N32" s="46">
        <f aca="true" t="shared" si="2" ref="N32:T32">SUM(N20+N24)</f>
        <v>9952000</v>
      </c>
      <c r="O32" s="46">
        <f t="shared" si="2"/>
        <v>43248000</v>
      </c>
      <c r="P32" s="46">
        <f t="shared" si="2"/>
        <v>0</v>
      </c>
      <c r="Q32" s="46">
        <f t="shared" si="2"/>
        <v>0</v>
      </c>
      <c r="R32" s="46">
        <f t="shared" si="2"/>
        <v>1158197.54</v>
      </c>
      <c r="S32" s="46">
        <f t="shared" si="2"/>
        <v>1158197.54</v>
      </c>
      <c r="T32" s="46">
        <f t="shared" si="2"/>
        <v>0</v>
      </c>
    </row>
    <row r="33" spans="1:20" ht="10.5" customHeight="1">
      <c r="A33" s="14"/>
      <c r="B33" s="15"/>
      <c r="C33" s="15"/>
      <c r="D33" s="16"/>
      <c r="E33" s="16"/>
      <c r="F33" s="16"/>
      <c r="G33" s="18"/>
      <c r="H33" s="18"/>
      <c r="I33" s="20"/>
      <c r="J33" s="20"/>
      <c r="K33" s="21"/>
      <c r="L33" s="21"/>
      <c r="M33" s="21"/>
      <c r="N33" s="21"/>
      <c r="O33" s="20"/>
      <c r="P33" s="20"/>
      <c r="Q33" s="20"/>
      <c r="R33" s="20"/>
      <c r="S33" s="20"/>
      <c r="T33" s="20"/>
    </row>
    <row r="34" spans="1:11" ht="12.75">
      <c r="A34" s="36" t="s">
        <v>56</v>
      </c>
      <c r="B34" s="37"/>
      <c r="C34" s="37"/>
      <c r="D34" s="38"/>
      <c r="E34" s="38"/>
      <c r="F34" s="38"/>
      <c r="G34" s="39"/>
      <c r="H34" s="39"/>
      <c r="J34" s="36"/>
      <c r="K34" s="36"/>
    </row>
    <row r="36" spans="1:11" ht="12.75">
      <c r="A36" s="36" t="s">
        <v>44</v>
      </c>
      <c r="B36" s="37"/>
      <c r="C36" s="37"/>
      <c r="D36" s="38"/>
      <c r="E36" s="38"/>
      <c r="F36" s="38"/>
      <c r="G36" s="39"/>
      <c r="H36" s="39"/>
      <c r="J36" s="36"/>
      <c r="K36" s="36"/>
    </row>
    <row r="38" spans="1:11" ht="25.5">
      <c r="A38" s="36" t="s">
        <v>50</v>
      </c>
      <c r="B38" s="37"/>
      <c r="C38" s="37"/>
      <c r="D38" s="38"/>
      <c r="E38" s="38"/>
      <c r="F38" s="38"/>
      <c r="G38" s="10" t="s">
        <v>27</v>
      </c>
      <c r="H38" s="39" t="s">
        <v>49</v>
      </c>
      <c r="J38" s="36"/>
      <c r="K38" s="36"/>
    </row>
    <row r="41" ht="12.75">
      <c r="A41" s="1" t="s">
        <v>21</v>
      </c>
    </row>
    <row r="42" spans="1:11" ht="12.75">
      <c r="A42" s="36"/>
      <c r="B42" s="37"/>
      <c r="C42" s="37"/>
      <c r="D42" s="38"/>
      <c r="E42" s="38"/>
      <c r="F42" s="38"/>
      <c r="G42" s="39"/>
      <c r="H42" s="39"/>
      <c r="J42" s="36"/>
      <c r="K42" s="36"/>
    </row>
    <row r="53" ht="16.5" customHeight="1"/>
    <row r="54" ht="30" customHeight="1">
      <c r="B54" s="17"/>
    </row>
  </sheetData>
  <sheetProtection/>
  <mergeCells count="27">
    <mergeCell ref="S1:T2"/>
    <mergeCell ref="A28:T28"/>
    <mergeCell ref="A21:T21"/>
    <mergeCell ref="A16:T16"/>
    <mergeCell ref="A13:T13"/>
    <mergeCell ref="A10:A11"/>
    <mergeCell ref="B10:B11"/>
    <mergeCell ref="C10:C11"/>
    <mergeCell ref="A25:T25"/>
    <mergeCell ref="N10:N11"/>
    <mergeCell ref="A31:T31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O10:P10"/>
    <mergeCell ref="D10:D11"/>
    <mergeCell ref="G10:G11"/>
    <mergeCell ref="H10:H11"/>
    <mergeCell ref="I10:I11"/>
    <mergeCell ref="J10:J11"/>
    <mergeCell ref="E10:E11"/>
  </mergeCells>
  <printOptions/>
  <pageMargins left="0.5118110236220472" right="0.35433070866141736" top="0.1968503937007874" bottom="0.35433070866141736" header="0.5118110236220472" footer="0.1574803149606299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SUD</cp:lastModifiedBy>
  <cp:lastPrinted>2021-06-11T11:26:25Z</cp:lastPrinted>
  <dcterms:created xsi:type="dcterms:W3CDTF">2006-06-05T06:40:26Z</dcterms:created>
  <dcterms:modified xsi:type="dcterms:W3CDTF">2021-06-29T08:33:37Z</dcterms:modified>
  <cp:category/>
  <cp:version/>
  <cp:contentType/>
  <cp:contentStatus/>
</cp:coreProperties>
</file>