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45" tabRatio="753" activeTab="1"/>
  </bookViews>
  <sheets>
    <sheet name="ведомст" sheetId="1" r:id="rId1"/>
    <sheet name="функц" sheetId="2" r:id="rId2"/>
  </sheets>
  <definedNames>
    <definedName name="_xlnm.Print_Titles" localSheetId="0">'ведомст'!$7:$12</definedName>
    <definedName name="_xlnm.Print_Titles" localSheetId="1">'функц'!$7:$12</definedName>
  </definedNames>
  <calcPr fullCalcOnLoad="1"/>
</workbook>
</file>

<file path=xl/sharedStrings.xml><?xml version="1.0" encoding="utf-8"?>
<sst xmlns="http://schemas.openxmlformats.org/spreadsheetml/2006/main" count="679" uniqueCount="89">
  <si>
    <t xml:space="preserve"> 00</t>
  </si>
  <si>
    <t>Обеспечение деятельности подведомственных учреждений</t>
  </si>
  <si>
    <t>Центральный аппарат</t>
  </si>
  <si>
    <t>Наименование</t>
  </si>
  <si>
    <t>Раздел</t>
  </si>
  <si>
    <t>01</t>
  </si>
  <si>
    <t>08</t>
  </si>
  <si>
    <t>05</t>
  </si>
  <si>
    <t>02</t>
  </si>
  <si>
    <t>Подраздел</t>
  </si>
  <si>
    <t>03</t>
  </si>
  <si>
    <t>04</t>
  </si>
  <si>
    <t>Общегосударственные вопросы</t>
  </si>
  <si>
    <t xml:space="preserve">       ИТОГО РАСХОДОВ:</t>
  </si>
  <si>
    <t>Целевая статья</t>
  </si>
  <si>
    <t>Вид расходов</t>
  </si>
  <si>
    <t>001</t>
  </si>
  <si>
    <t>440</t>
  </si>
  <si>
    <t>00</t>
  </si>
  <si>
    <t>Руководство и управление в сфере установленных функций</t>
  </si>
  <si>
    <t>расходы по основной деятельности</t>
  </si>
  <si>
    <t>Культура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</si>
  <si>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</si>
  <si>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</si>
  <si>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Функционирование высшего должностного лица субъекта РФ и органа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</si>
  <si>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</si>
  <si>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</si>
  <si>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</si>
  <si>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Приложение № 4</t>
  </si>
  <si>
    <t>Администрация Вешкельского сельского поселения</t>
  </si>
  <si>
    <t>Приложение № 5</t>
  </si>
  <si>
    <t>Код администратора</t>
  </si>
  <si>
    <t>028</t>
  </si>
  <si>
    <t>предпринимательская</t>
  </si>
  <si>
    <t>Благоустройство</t>
  </si>
  <si>
    <t>600</t>
  </si>
  <si>
    <t>Уличное освещение</t>
  </si>
  <si>
    <t>002</t>
  </si>
  <si>
    <t>Глава муниципального образования</t>
  </si>
  <si>
    <t>Выполнение функций органами местного самоуправления</t>
  </si>
  <si>
    <t>500</t>
  </si>
  <si>
    <t>36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</si>
  <si>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</si>
  <si>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99</t>
  </si>
  <si>
    <t>Выполнение функций бюджетными учреждениями</t>
  </si>
  <si>
    <t xml:space="preserve">к Решению "О бюджете Вешкельского </t>
  </si>
  <si>
    <t>Иные межбюджетные трансферты</t>
  </si>
  <si>
    <t>017</t>
  </si>
  <si>
    <t>за счет соб.средств</t>
  </si>
  <si>
    <t>Выполнение функций бюджетными учреждениями (за счет средств от предпринимательской деятельности)</t>
  </si>
  <si>
    <t>(рублей)</t>
  </si>
  <si>
    <t>за счет средств района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</si>
  <si>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формирований на территории поселения</t>
  </si>
  <si>
    <t xml:space="preserve">Средства, передаваемые бюджету муниципального района на формирование и исполнение бюджета поселения </t>
  </si>
  <si>
    <t xml:space="preserve">Культура и кинематография </t>
  </si>
  <si>
    <t xml:space="preserve">Дворцы и дома культуры, другие учреждения культуры </t>
  </si>
  <si>
    <t>Библиотеки</t>
  </si>
  <si>
    <t>442</t>
  </si>
  <si>
    <t xml:space="preserve">Средства, передаваемые бюджету муниципального района на организацию библиотечного обслуживания населения, комплектование библиотечных фондов библиотек поселения </t>
  </si>
  <si>
    <t>Другие общегосударственные вопросы</t>
  </si>
  <si>
    <t>13</t>
  </si>
  <si>
    <t>Целевые программы муниципальных образований</t>
  </si>
  <si>
    <t>795</t>
  </si>
  <si>
    <t>Выполнение функций органами местного самоуправления (Программа "Энергосбережение на территории МО "Вешкельское сельское поселение" на 2010-2014 годы")</t>
  </si>
  <si>
    <t>Пенсионное обеспечение</t>
  </si>
  <si>
    <t>10</t>
  </si>
  <si>
    <t>Доплаты к пенсиям, дополнительное пенсионное обеспечение</t>
  </si>
  <si>
    <t>491</t>
  </si>
  <si>
    <t>Доплаты к пенсиям муниципальных служащих</t>
  </si>
  <si>
    <t>80</t>
  </si>
  <si>
    <t>Социальные выплаты</t>
  </si>
  <si>
    <t>005</t>
  </si>
  <si>
    <t>Социальная политика</t>
  </si>
  <si>
    <t>Коммунальное хозяйство</t>
  </si>
  <si>
    <t>за счет средств РК</t>
  </si>
  <si>
    <t>Поддержка коммунального хозяйства</t>
  </si>
  <si>
    <t>351</t>
  </si>
  <si>
    <t xml:space="preserve">Мероприятия в области коммунального хозяйства </t>
  </si>
  <si>
    <t>Прочие мероприятия по благоустройству городских округов и поселений</t>
  </si>
  <si>
    <t>сельского поселения на 2012 год"</t>
  </si>
  <si>
    <t>Распределение бюджетных ассигнований по разделам и подразделам, целевым статьям и видам расходов классификации расходов бюджетов на 2012 год</t>
  </si>
  <si>
    <t>Ведомственная структура расходов бюджета Вешкельского сельского поселения на 2012 год по разделам и подразделам, целевым статьям и видам расходов классификации расходов бюджетов</t>
  </si>
  <si>
    <t>12</t>
  </si>
  <si>
    <t>Другие вопросы в области национальной экономики</t>
  </si>
  <si>
    <t>Национальная экономика</t>
  </si>
  <si>
    <t>Средства, передаваемые бюджету муниципального района на организацию и осуществление мероприятий по организации в границах поселения электро-, тепло-, газо- и водоснабжения населения, водоотведения, снабжения населения топливом</t>
  </si>
  <si>
    <t>Мероприятия в области строительства, архитектуры и градостроительства</t>
  </si>
  <si>
    <t>338</t>
  </si>
  <si>
    <t>Утверждение генеральных планов поселения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</si>
</sst>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</numFmts>
  <fonts count="2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i/>
      <sz val="10"/>
      <color indexed="17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Fill="1" applyBorder="1" applyAlignment="1" applyProtection="1">
      <alignment horizontal="centerContinuous" vertical="top"/>
      <protection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 applyProtection="1">
      <alignment horizontal="center" vertical="top"/>
      <protection locked="0"/>
    </xf>
    <xf numFmtId="49" fontId="6" fillId="0" borderId="2" xfId="0" applyNumberFormat="1" applyFont="1" applyFill="1" applyBorder="1" applyAlignment="1" applyProtection="1">
      <alignment horizontal="center" vertical="top"/>
      <protection/>
    </xf>
    <xf numFmtId="49" fontId="6" fillId="0" borderId="3" xfId="0" applyNumberFormat="1" applyFont="1" applyBorder="1" applyAlignment="1" applyProtection="1">
      <alignment horizontal="center" vertical="top"/>
      <protection locked="0"/>
    </xf>
    <xf numFmtId="49" fontId="10" fillId="0" borderId="2" xfId="0" applyNumberFormat="1" applyFont="1" applyFill="1" applyBorder="1" applyAlignment="1" applyProtection="1">
      <alignment horizontal="center" vertical="top"/>
      <protection/>
    </xf>
    <xf numFmtId="49" fontId="10" fillId="0" borderId="3" xfId="0" applyNumberFormat="1" applyFont="1" applyBorder="1" applyAlignment="1" applyProtection="1">
      <alignment horizontal="center" vertical="top"/>
      <protection locked="0"/>
    </xf>
    <xf numFmtId="49" fontId="2" fillId="0" borderId="2" xfId="0" applyNumberFormat="1" applyFont="1" applyFill="1" applyBorder="1" applyAlignment="1" applyProtection="1">
      <alignment horizontal="center" vertical="top"/>
      <protection/>
    </xf>
    <xf numFmtId="49" fontId="2" fillId="0" borderId="3" xfId="0" applyNumberFormat="1" applyFont="1" applyBorder="1" applyAlignment="1" applyProtection="1">
      <alignment horizontal="center" vertical="top"/>
      <protection locked="0"/>
    </xf>
    <xf numFmtId="49" fontId="6" fillId="0" borderId="2" xfId="0" applyNumberFormat="1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49" fontId="12" fillId="2" borderId="6" xfId="0" applyNumberFormat="1" applyFont="1" applyFill="1" applyBorder="1" applyAlignment="1">
      <alignment horizontal="center" vertical="top"/>
    </xf>
    <xf numFmtId="49" fontId="12" fillId="2" borderId="7" xfId="0" applyNumberFormat="1" applyFont="1" applyFill="1" applyBorder="1" applyAlignment="1">
      <alignment horizontal="center" vertical="top"/>
    </xf>
    <xf numFmtId="49" fontId="12" fillId="2" borderId="8" xfId="0" applyNumberFormat="1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left" vertical="top" wrapText="1"/>
    </xf>
    <xf numFmtId="49" fontId="12" fillId="2" borderId="2" xfId="0" applyNumberFormat="1" applyFont="1" applyFill="1" applyBorder="1" applyAlignment="1" applyProtection="1">
      <alignment horizontal="center" vertical="top"/>
      <protection/>
    </xf>
    <xf numFmtId="49" fontId="12" fillId="2" borderId="1" xfId="0" applyNumberFormat="1" applyFont="1" applyFill="1" applyBorder="1" applyAlignment="1" applyProtection="1">
      <alignment horizontal="center" vertical="top"/>
      <protection locked="0"/>
    </xf>
    <xf numFmtId="49" fontId="12" fillId="2" borderId="3" xfId="0" applyNumberFormat="1" applyFont="1" applyFill="1" applyBorder="1" applyAlignment="1" applyProtection="1">
      <alignment horizontal="center" vertical="top"/>
      <protection locked="0"/>
    </xf>
    <xf numFmtId="49" fontId="12" fillId="2" borderId="2" xfId="0" applyNumberFormat="1" applyFont="1" applyFill="1" applyBorder="1" applyAlignment="1" applyProtection="1">
      <alignment horizontal="center" vertical="top"/>
      <protection locked="0"/>
    </xf>
    <xf numFmtId="49" fontId="13" fillId="0" borderId="2" xfId="0" applyNumberFormat="1" applyFont="1" applyFill="1" applyBorder="1" applyAlignment="1" applyProtection="1">
      <alignment horizontal="center" vertical="top"/>
      <protection/>
    </xf>
    <xf numFmtId="49" fontId="13" fillId="0" borderId="1" xfId="0" applyNumberFormat="1" applyFont="1" applyBorder="1" applyAlignment="1" applyProtection="1">
      <alignment horizontal="center" vertical="top"/>
      <protection locked="0"/>
    </xf>
    <xf numFmtId="0" fontId="12" fillId="3" borderId="4" xfId="0" applyFont="1" applyFill="1" applyBorder="1" applyAlignment="1">
      <alignment horizontal="left" vertical="top" wrapText="1"/>
    </xf>
    <xf numFmtId="49" fontId="13" fillId="0" borderId="3" xfId="0" applyNumberFormat="1" applyFont="1" applyBorder="1" applyAlignment="1" applyProtection="1">
      <alignment horizontal="center" vertical="top"/>
      <protection locked="0"/>
    </xf>
    <xf numFmtId="49" fontId="3" fillId="3" borderId="1" xfId="0" applyNumberFormat="1" applyFont="1" applyFill="1" applyBorder="1" applyAlignment="1" applyProtection="1">
      <alignment horizontal="center" vertical="top"/>
      <protection locked="0"/>
    </xf>
    <xf numFmtId="49" fontId="3" fillId="3" borderId="3" xfId="0" applyNumberFormat="1" applyFont="1" applyFill="1" applyBorder="1" applyAlignment="1" applyProtection="1">
      <alignment horizontal="center" vertical="top"/>
      <protection locked="0"/>
    </xf>
    <xf numFmtId="49" fontId="12" fillId="3" borderId="2" xfId="0" applyNumberFormat="1" applyFont="1" applyFill="1" applyBorder="1" applyAlignment="1" applyProtection="1">
      <alignment horizontal="center" vertical="top"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9" fontId="7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Border="1" applyAlignment="1">
      <alignment/>
    </xf>
    <xf numFmtId="49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49" fontId="15" fillId="0" borderId="2" xfId="0" applyNumberFormat="1" applyFont="1" applyFill="1" applyBorder="1" applyAlignment="1" applyProtection="1">
      <alignment horizontal="center" vertical="top"/>
      <protection/>
    </xf>
    <xf numFmtId="49" fontId="15" fillId="0" borderId="1" xfId="0" applyNumberFormat="1" applyFont="1" applyBorder="1" applyAlignment="1" applyProtection="1">
      <alignment horizontal="center" vertical="top"/>
      <protection locked="0"/>
    </xf>
    <xf numFmtId="49" fontId="15" fillId="0" borderId="3" xfId="0" applyNumberFormat="1" applyFont="1" applyBorder="1" applyAlignment="1" applyProtection="1">
      <alignment horizontal="center" vertical="top"/>
      <protection locked="0"/>
    </xf>
    <xf numFmtId="0" fontId="15" fillId="0" borderId="4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15" fillId="0" borderId="1" xfId="0" applyFont="1" applyBorder="1" applyAlignment="1">
      <alignment wrapText="1"/>
    </xf>
    <xf numFmtId="49" fontId="15" fillId="0" borderId="13" xfId="0" applyNumberFormat="1" applyFont="1" applyFill="1" applyBorder="1" applyAlignment="1" applyProtection="1">
      <alignment horizontal="center" vertical="top"/>
      <protection/>
    </xf>
    <xf numFmtId="0" fontId="15" fillId="0" borderId="0" xfId="0" applyFont="1" applyAlignment="1">
      <alignment wrapText="1"/>
    </xf>
    <xf numFmtId="49" fontId="15" fillId="0" borderId="1" xfId="0" applyNumberFormat="1" applyFont="1" applyBorder="1" applyAlignment="1">
      <alignment horizontal="center" vertical="top"/>
    </xf>
    <xf numFmtId="49" fontId="15" fillId="0" borderId="2" xfId="0" applyNumberFormat="1" applyFont="1" applyFill="1" applyBorder="1" applyAlignment="1">
      <alignment horizontal="center" vertical="top"/>
    </xf>
    <xf numFmtId="49" fontId="15" fillId="0" borderId="3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 applyProtection="1">
      <alignment horizontal="center" vertical="top"/>
      <protection locked="0"/>
    </xf>
    <xf numFmtId="49" fontId="10" fillId="0" borderId="15" xfId="0" applyNumberFormat="1" applyFont="1" applyBorder="1" applyAlignment="1">
      <alignment horizontal="center" vertical="top"/>
    </xf>
    <xf numFmtId="0" fontId="15" fillId="0" borderId="16" xfId="0" applyFont="1" applyBorder="1" applyAlignment="1">
      <alignment/>
    </xf>
    <xf numFmtId="49" fontId="2" fillId="0" borderId="13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49" fontId="7" fillId="0" borderId="17" xfId="0" applyNumberFormat="1" applyFont="1" applyFill="1" applyBorder="1" applyAlignment="1" applyProtection="1">
      <alignment horizontal="center" vertical="top"/>
      <protection/>
    </xf>
    <xf numFmtId="49" fontId="2" fillId="0" borderId="14" xfId="0" applyNumberFormat="1" applyFont="1" applyBorder="1" applyAlignment="1" applyProtection="1">
      <alignment horizontal="center" vertical="top"/>
      <protection locked="0"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right" vertical="top" wrapText="1"/>
      <protection/>
    </xf>
    <xf numFmtId="49" fontId="2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" fontId="17" fillId="0" borderId="0" xfId="0" applyNumberFormat="1" applyFont="1" applyAlignment="1">
      <alignment/>
    </xf>
    <xf numFmtId="0" fontId="7" fillId="0" borderId="1" xfId="0" applyFont="1" applyBorder="1" applyAlignment="1">
      <alignment wrapText="1"/>
    </xf>
    <xf numFmtId="49" fontId="7" fillId="0" borderId="18" xfId="0" applyNumberFormat="1" applyFont="1" applyFill="1" applyBorder="1" applyAlignment="1" applyProtection="1">
      <alignment horizontal="center" vertical="top"/>
      <protection/>
    </xf>
    <xf numFmtId="4" fontId="15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12" fillId="2" borderId="7" xfId="0" applyNumberFormat="1" applyFont="1" applyFill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12" fillId="3" borderId="1" xfId="0" applyNumberFormat="1" applyFont="1" applyFill="1" applyBorder="1" applyAlignment="1">
      <alignment vertical="top"/>
    </xf>
    <xf numFmtId="4" fontId="12" fillId="2" borderId="1" xfId="0" applyNumberFormat="1" applyFont="1" applyFill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4" fontId="2" fillId="0" borderId="14" xfId="0" applyNumberFormat="1" applyFont="1" applyBorder="1" applyAlignment="1">
      <alignment vertical="top"/>
    </xf>
    <xf numFmtId="4" fontId="12" fillId="2" borderId="19" xfId="0" applyNumberFormat="1" applyFont="1" applyFill="1" applyBorder="1" applyAlignment="1">
      <alignment vertical="top"/>
    </xf>
    <xf numFmtId="0" fontId="7" fillId="0" borderId="20" xfId="0" applyFont="1" applyBorder="1" applyAlignment="1">
      <alignment/>
    </xf>
    <xf numFmtId="4" fontId="11" fillId="0" borderId="0" xfId="0" applyNumberFormat="1" applyFont="1" applyAlignment="1">
      <alignment/>
    </xf>
    <xf numFmtId="0" fontId="10" fillId="0" borderId="1" xfId="0" applyFont="1" applyBorder="1" applyAlignment="1">
      <alignment/>
    </xf>
    <xf numFmtId="49" fontId="15" fillId="0" borderId="1" xfId="0" applyNumberFormat="1" applyFont="1" applyFill="1" applyBorder="1" applyAlignment="1" applyProtection="1">
      <alignment horizontal="center" vertical="top"/>
      <protection/>
    </xf>
    <xf numFmtId="49" fontId="7" fillId="0" borderId="1" xfId="0" applyNumberFormat="1" applyFont="1" applyFill="1" applyBorder="1" applyAlignment="1" applyProtection="1">
      <alignment horizontal="center" vertical="top"/>
      <protection/>
    </xf>
    <xf numFmtId="49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vertical="top"/>
    </xf>
    <xf numFmtId="0" fontId="6" fillId="0" borderId="21" xfId="0" applyFont="1" applyBorder="1" applyAlignment="1">
      <alignment horizontal="left" vertical="top" wrapText="1"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49" fontId="6" fillId="0" borderId="16" xfId="0" applyNumberFormat="1" applyFont="1" applyBorder="1" applyAlignment="1" applyProtection="1">
      <alignment horizontal="center" vertical="top"/>
      <protection locked="0"/>
    </xf>
    <xf numFmtId="0" fontId="13" fillId="0" borderId="21" xfId="0" applyFont="1" applyBorder="1" applyAlignment="1">
      <alignment horizontal="left" vertical="top" wrapText="1"/>
    </xf>
    <xf numFmtId="49" fontId="13" fillId="0" borderId="13" xfId="0" applyNumberFormat="1" applyFont="1" applyFill="1" applyBorder="1" applyAlignment="1" applyProtection="1">
      <alignment horizontal="center" vertical="top"/>
      <protection/>
    </xf>
    <xf numFmtId="49" fontId="13" fillId="0" borderId="16" xfId="0" applyNumberFormat="1" applyFont="1" applyBorder="1" applyAlignment="1" applyProtection="1">
      <alignment horizontal="center" vertical="top"/>
      <protection locked="0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2" fillId="0" borderId="16" xfId="0" applyNumberFormat="1" applyFont="1" applyBorder="1" applyAlignment="1" applyProtection="1">
      <alignment horizontal="center" vertical="top"/>
      <protection locked="0"/>
    </xf>
    <xf numFmtId="0" fontId="10" fillId="0" borderId="21" xfId="0" applyFont="1" applyBorder="1" applyAlignment="1">
      <alignment horizontal="left" vertical="top" wrapText="1"/>
    </xf>
    <xf numFmtId="49" fontId="10" fillId="0" borderId="13" xfId="0" applyNumberFormat="1" applyFont="1" applyFill="1" applyBorder="1" applyAlignment="1" applyProtection="1">
      <alignment horizontal="center" vertical="top"/>
      <protection/>
    </xf>
    <xf numFmtId="49" fontId="10" fillId="0" borderId="16" xfId="0" applyNumberFormat="1" applyFont="1" applyBorder="1" applyAlignment="1" applyProtection="1">
      <alignment horizontal="center" vertical="top"/>
      <protection locked="0"/>
    </xf>
    <xf numFmtId="0" fontId="15" fillId="0" borderId="21" xfId="0" applyFont="1" applyBorder="1" applyAlignment="1">
      <alignment horizontal="left" vertical="top" wrapText="1"/>
    </xf>
    <xf numFmtId="49" fontId="15" fillId="0" borderId="16" xfId="0" applyNumberFormat="1" applyFont="1" applyBorder="1" applyAlignment="1" applyProtection="1">
      <alignment horizontal="center" vertical="top"/>
      <protection locked="0"/>
    </xf>
    <xf numFmtId="0" fontId="2" fillId="0" borderId="21" xfId="0" applyFont="1" applyBorder="1" applyAlignment="1">
      <alignment horizontal="left" vertical="top" wrapText="1"/>
    </xf>
    <xf numFmtId="49" fontId="7" fillId="0" borderId="13" xfId="0" applyNumberFormat="1" applyFont="1" applyFill="1" applyBorder="1" applyAlignment="1" applyProtection="1">
      <alignment horizontal="center" vertical="top"/>
      <protection/>
    </xf>
    <xf numFmtId="0" fontId="12" fillId="2" borderId="21" xfId="0" applyFont="1" applyFill="1" applyBorder="1" applyAlignment="1">
      <alignment horizontal="left" vertical="top" wrapText="1"/>
    </xf>
    <xf numFmtId="49" fontId="12" fillId="2" borderId="13" xfId="0" applyNumberFormat="1" applyFont="1" applyFill="1" applyBorder="1" applyAlignment="1" applyProtection="1">
      <alignment horizontal="center" vertical="top"/>
      <protection/>
    </xf>
    <xf numFmtId="49" fontId="12" fillId="2" borderId="16" xfId="0" applyNumberFormat="1" applyFont="1" applyFill="1" applyBorder="1" applyAlignment="1" applyProtection="1">
      <alignment horizontal="center" vertical="top"/>
      <protection locked="0"/>
    </xf>
    <xf numFmtId="4" fontId="3" fillId="2" borderId="1" xfId="0" applyNumberFormat="1" applyFont="1" applyFill="1" applyBorder="1" applyAlignment="1">
      <alignment vertical="top"/>
    </xf>
    <xf numFmtId="49" fontId="10" fillId="0" borderId="18" xfId="0" applyNumberFormat="1" applyFont="1" applyFill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0" fontId="10" fillId="0" borderId="21" xfId="0" applyFont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 applyProtection="1">
      <alignment horizontal="center" vertical="top"/>
      <protection locked="0"/>
    </xf>
    <xf numFmtId="49" fontId="10" fillId="0" borderId="3" xfId="0" applyNumberFormat="1" applyFont="1" applyBorder="1" applyAlignment="1">
      <alignment horizontal="center" vertical="top"/>
    </xf>
    <xf numFmtId="4" fontId="10" fillId="0" borderId="13" xfId="0" applyNumberFormat="1" applyFont="1" applyBorder="1" applyAlignment="1">
      <alignment vertical="top"/>
    </xf>
    <xf numFmtId="0" fontId="15" fillId="0" borderId="21" xfId="0" applyFont="1" applyBorder="1" applyAlignment="1">
      <alignment horizontal="left" vertical="top" wrapText="1"/>
    </xf>
    <xf numFmtId="49" fontId="15" fillId="0" borderId="13" xfId="0" applyNumberFormat="1" applyFont="1" applyFill="1" applyBorder="1" applyAlignment="1">
      <alignment horizontal="center" vertical="top"/>
    </xf>
    <xf numFmtId="49" fontId="15" fillId="0" borderId="1" xfId="0" applyNumberFormat="1" applyFont="1" applyBorder="1" applyAlignment="1">
      <alignment horizontal="center" vertical="top"/>
    </xf>
    <xf numFmtId="49" fontId="15" fillId="0" borderId="1" xfId="0" applyNumberFormat="1" applyFont="1" applyBorder="1" applyAlignment="1" applyProtection="1">
      <alignment horizontal="center" vertical="top"/>
      <protection locked="0"/>
    </xf>
    <xf numFmtId="49" fontId="15" fillId="0" borderId="3" xfId="0" applyNumberFormat="1" applyFont="1" applyBorder="1" applyAlignment="1">
      <alignment horizontal="center" vertical="top"/>
    </xf>
    <xf numFmtId="4" fontId="15" fillId="0" borderId="13" xfId="0" applyNumberFormat="1" applyFont="1" applyBorder="1" applyAlignment="1">
      <alignment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49" fontId="2" fillId="0" borderId="3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vertical="top"/>
    </xf>
    <xf numFmtId="0" fontId="15" fillId="0" borderId="22" xfId="0" applyFont="1" applyBorder="1" applyAlignment="1">
      <alignment wrapText="1"/>
    </xf>
    <xf numFmtId="49" fontId="15" fillId="0" borderId="13" xfId="0" applyNumberFormat="1" applyFont="1" applyFill="1" applyBorder="1" applyAlignment="1">
      <alignment horizontal="center" vertical="top"/>
    </xf>
    <xf numFmtId="0" fontId="7" fillId="0" borderId="21" xfId="0" applyFont="1" applyBorder="1" applyAlignment="1">
      <alignment/>
    </xf>
    <xf numFmtId="49" fontId="15" fillId="0" borderId="1" xfId="0" applyNumberFormat="1" applyFont="1" applyFill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2" fillId="2" borderId="1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0" fillId="0" borderId="23" xfId="0" applyBorder="1" applyAlignment="1">
      <alignment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textRotation="90" wrapText="1"/>
      <protection/>
    </xf>
    <xf numFmtId="0" fontId="0" fillId="0" borderId="22" xfId="0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0" fillId="0" borderId="19" xfId="0" applyBorder="1" applyAlignment="1">
      <alignment/>
    </xf>
    <xf numFmtId="49" fontId="7" fillId="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9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0" xfId="0" applyFont="1" applyFill="1" applyAlignment="1">
      <alignment/>
    </xf>
    <xf numFmtId="0" fontId="1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0" fontId="15" fillId="0" borderId="1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31">
      <selection activeCell="A38" sqref="A38:A41"/>
    </sheetView>
  </sheetViews>
  <sheetFormatPr defaultColWidth="9.00390625" defaultRowHeight="12.75"/>
  <cols>
    <col min="1" max="1" width="49.75390625" style="0" customWidth="1"/>
    <col min="2" max="3" width="4.75390625" style="0" customWidth="1"/>
    <col min="4" max="4" width="4.25390625" style="0" customWidth="1"/>
    <col min="5" max="5" width="4.375" style="0" customWidth="1"/>
    <col min="6" max="6" width="4.125" style="0" customWidth="1"/>
    <col min="7" max="7" width="3.75390625" style="0" customWidth="1"/>
    <col min="8" max="8" width="5.125" style="0" customWidth="1"/>
    <col min="9" max="9" width="16.25390625" style="0" customWidth="1"/>
  </cols>
  <sheetData>
    <row r="1" spans="7:10" ht="12.75">
      <c r="G1" s="5" t="s">
        <v>30</v>
      </c>
      <c r="J1" s="3"/>
    </row>
    <row r="2" spans="7:10" ht="12.75">
      <c r="G2" s="67" t="s">
        <v>45</v>
      </c>
      <c r="J2" s="66"/>
    </row>
    <row r="3" spans="7:10" ht="12.75">
      <c r="G3" s="68" t="s">
        <v>79</v>
      </c>
      <c r="J3" s="66"/>
    </row>
    <row r="4" ht="2.25" customHeight="1">
      <c r="I4" s="5"/>
    </row>
    <row r="5" spans="1:9" ht="22.5" customHeight="1">
      <c r="A5" s="155" t="s">
        <v>81</v>
      </c>
      <c r="B5" s="155"/>
      <c r="C5" s="155"/>
      <c r="D5" s="155"/>
      <c r="E5" s="155"/>
      <c r="F5" s="155"/>
      <c r="G5" s="155"/>
      <c r="H5" s="155"/>
      <c r="I5" s="155"/>
    </row>
    <row r="6" spans="1:9" ht="13.5" thickBot="1">
      <c r="A6" s="2"/>
      <c r="B6" s="2"/>
      <c r="C6" s="1"/>
      <c r="D6" s="1"/>
      <c r="E6" s="4"/>
      <c r="F6" s="4"/>
      <c r="G6" s="4"/>
      <c r="H6" s="4"/>
      <c r="I6" s="6" t="s">
        <v>50</v>
      </c>
    </row>
    <row r="7" spans="1:9" ht="12.75" customHeight="1">
      <c r="A7" s="156" t="s">
        <v>3</v>
      </c>
      <c r="B7" s="153" t="s">
        <v>31</v>
      </c>
      <c r="C7" s="162" t="s">
        <v>4</v>
      </c>
      <c r="D7" s="165" t="s">
        <v>9</v>
      </c>
      <c r="E7" s="168" t="s">
        <v>14</v>
      </c>
      <c r="F7" s="169"/>
      <c r="G7" s="170"/>
      <c r="H7" s="176" t="s">
        <v>15</v>
      </c>
      <c r="I7" s="159" t="s">
        <v>20</v>
      </c>
    </row>
    <row r="8" spans="1:9" ht="8.25" customHeight="1">
      <c r="A8" s="157"/>
      <c r="B8" s="154"/>
      <c r="C8" s="163"/>
      <c r="D8" s="166"/>
      <c r="E8" s="171"/>
      <c r="F8" s="172"/>
      <c r="G8" s="173"/>
      <c r="H8" s="177"/>
      <c r="I8" s="160"/>
    </row>
    <row r="9" spans="1:9" ht="7.5" customHeight="1">
      <c r="A9" s="157"/>
      <c r="B9" s="154"/>
      <c r="C9" s="163"/>
      <c r="D9" s="166"/>
      <c r="E9" s="171"/>
      <c r="F9" s="172"/>
      <c r="G9" s="173"/>
      <c r="H9" s="177"/>
      <c r="I9" s="160"/>
    </row>
    <row r="10" spans="1:9" ht="7.5" customHeight="1">
      <c r="A10" s="157"/>
      <c r="B10" s="154"/>
      <c r="C10" s="163"/>
      <c r="D10" s="166"/>
      <c r="E10" s="171"/>
      <c r="F10" s="172"/>
      <c r="G10" s="173"/>
      <c r="H10" s="177"/>
      <c r="I10" s="160"/>
    </row>
    <row r="11" spans="1:9" ht="4.5" customHeight="1">
      <c r="A11" s="157"/>
      <c r="B11" s="154"/>
      <c r="C11" s="163"/>
      <c r="D11" s="166"/>
      <c r="E11" s="171"/>
      <c r="F11" s="172"/>
      <c r="G11" s="173"/>
      <c r="H11" s="177"/>
      <c r="I11" s="160"/>
    </row>
    <row r="12" spans="1:9" ht="8.25" customHeight="1" thickBot="1">
      <c r="A12" s="158"/>
      <c r="B12" s="154"/>
      <c r="C12" s="164"/>
      <c r="D12" s="167"/>
      <c r="E12" s="151"/>
      <c r="F12" s="174"/>
      <c r="G12" s="175"/>
      <c r="H12" s="178"/>
      <c r="I12" s="161"/>
    </row>
    <row r="13" spans="1:9" ht="14.25" customHeight="1">
      <c r="A13" s="152" t="s">
        <v>29</v>
      </c>
      <c r="B13" s="146" t="s">
        <v>32</v>
      </c>
      <c r="C13" s="147"/>
      <c r="D13" s="43"/>
      <c r="E13" s="41"/>
      <c r="F13" s="44"/>
      <c r="G13" s="42"/>
      <c r="H13" s="45"/>
      <c r="I13" s="145">
        <f>I69</f>
        <v>1356200</v>
      </c>
    </row>
    <row r="14" spans="1:9" ht="15" customHeight="1">
      <c r="A14" s="148" t="s">
        <v>12</v>
      </c>
      <c r="B14" s="120" t="s">
        <v>32</v>
      </c>
      <c r="C14" s="149" t="s">
        <v>5</v>
      </c>
      <c r="D14" s="149"/>
      <c r="E14" s="149"/>
      <c r="F14" s="149"/>
      <c r="G14" s="149"/>
      <c r="H14" s="149"/>
      <c r="I14" s="87">
        <f>I15+I19+I29</f>
        <v>791200</v>
      </c>
    </row>
    <row r="15" spans="1:9" ht="24" customHeight="1">
      <c r="A15" s="22" t="s">
        <v>24</v>
      </c>
      <c r="B15" s="76" t="s">
        <v>32</v>
      </c>
      <c r="C15" s="12" t="s">
        <v>5</v>
      </c>
      <c r="D15" s="7" t="s">
        <v>8</v>
      </c>
      <c r="E15" s="7"/>
      <c r="F15" s="7"/>
      <c r="G15" s="7"/>
      <c r="H15" s="13"/>
      <c r="I15" s="83">
        <f>I16</f>
        <v>320000</v>
      </c>
    </row>
    <row r="16" spans="1:9" ht="15" customHeight="1">
      <c r="A16" s="23" t="s">
        <v>19</v>
      </c>
      <c r="B16" s="74" t="s">
        <v>32</v>
      </c>
      <c r="C16" s="14" t="s">
        <v>5</v>
      </c>
      <c r="D16" s="11" t="s">
        <v>8</v>
      </c>
      <c r="E16" s="11" t="s">
        <v>37</v>
      </c>
      <c r="F16" s="11" t="s">
        <v>18</v>
      </c>
      <c r="G16" s="11" t="s">
        <v>18</v>
      </c>
      <c r="H16" s="15"/>
      <c r="I16" s="84">
        <f>I17</f>
        <v>320000</v>
      </c>
    </row>
    <row r="17" spans="1:9" ht="14.25" customHeight="1">
      <c r="A17" s="47" t="s">
        <v>38</v>
      </c>
      <c r="B17" s="75" t="s">
        <v>32</v>
      </c>
      <c r="C17" s="48" t="s">
        <v>5</v>
      </c>
      <c r="D17" s="49" t="s">
        <v>8</v>
      </c>
      <c r="E17" s="49" t="s">
        <v>37</v>
      </c>
      <c r="F17" s="49" t="s">
        <v>10</v>
      </c>
      <c r="G17" s="49" t="s">
        <v>18</v>
      </c>
      <c r="H17" s="50"/>
      <c r="I17" s="80">
        <f>I18</f>
        <v>320000</v>
      </c>
    </row>
    <row r="18" spans="1:9" ht="14.25" customHeight="1">
      <c r="A18" s="65" t="s">
        <v>39</v>
      </c>
      <c r="B18" s="73" t="s">
        <v>32</v>
      </c>
      <c r="C18" s="53" t="s">
        <v>5</v>
      </c>
      <c r="D18" s="8" t="s">
        <v>8</v>
      </c>
      <c r="E18" s="8" t="s">
        <v>37</v>
      </c>
      <c r="F18" s="8" t="s">
        <v>10</v>
      </c>
      <c r="G18" s="8" t="s">
        <v>18</v>
      </c>
      <c r="H18" s="17" t="s">
        <v>40</v>
      </c>
      <c r="I18" s="81">
        <v>320000</v>
      </c>
    </row>
    <row r="19" spans="1:9" ht="36.75" customHeight="1">
      <c r="A19" s="22" t="s">
        <v>23</v>
      </c>
      <c r="B19" s="76" t="s">
        <v>32</v>
      </c>
      <c r="C19" s="12" t="s">
        <v>5</v>
      </c>
      <c r="D19" s="7" t="s">
        <v>11</v>
      </c>
      <c r="E19" s="7"/>
      <c r="F19" s="7"/>
      <c r="G19" s="7"/>
      <c r="H19" s="13"/>
      <c r="I19" s="85">
        <f>I20</f>
        <v>470000</v>
      </c>
    </row>
    <row r="20" spans="1:9" ht="12.75" customHeight="1">
      <c r="A20" s="23" t="s">
        <v>19</v>
      </c>
      <c r="B20" s="74" t="s">
        <v>32</v>
      </c>
      <c r="C20" s="14" t="s">
        <v>5</v>
      </c>
      <c r="D20" s="11" t="s">
        <v>11</v>
      </c>
      <c r="E20" s="11" t="s">
        <v>37</v>
      </c>
      <c r="F20" s="11" t="s">
        <v>18</v>
      </c>
      <c r="G20" s="11" t="s">
        <v>18</v>
      </c>
      <c r="H20" s="15"/>
      <c r="I20" s="84">
        <f>I21+I23+I25+I27</f>
        <v>470000</v>
      </c>
    </row>
    <row r="21" spans="1:9" ht="12.75" customHeight="1">
      <c r="A21" s="51" t="s">
        <v>2</v>
      </c>
      <c r="B21" s="75" t="s">
        <v>32</v>
      </c>
      <c r="C21" s="48" t="s">
        <v>5</v>
      </c>
      <c r="D21" s="49" t="s">
        <v>11</v>
      </c>
      <c r="E21" s="49" t="s">
        <v>37</v>
      </c>
      <c r="F21" s="49" t="s">
        <v>11</v>
      </c>
      <c r="G21" s="49" t="s">
        <v>18</v>
      </c>
      <c r="H21" s="50"/>
      <c r="I21" s="80">
        <f>I22</f>
        <v>430000</v>
      </c>
    </row>
    <row r="22" spans="1:9" ht="11.25" customHeight="1">
      <c r="A22" s="91" t="s">
        <v>39</v>
      </c>
      <c r="B22" s="73" t="s">
        <v>32</v>
      </c>
      <c r="C22" s="16" t="s">
        <v>5</v>
      </c>
      <c r="D22" s="8" t="s">
        <v>11</v>
      </c>
      <c r="E22" s="8" t="s">
        <v>37</v>
      </c>
      <c r="F22" s="8" t="s">
        <v>11</v>
      </c>
      <c r="G22" s="8" t="s">
        <v>18</v>
      </c>
      <c r="H22" s="17" t="s">
        <v>40</v>
      </c>
      <c r="I22" s="81">
        <v>430000</v>
      </c>
    </row>
    <row r="23" spans="1:9" ht="120" customHeight="1">
      <c r="A23" s="183" t="s">
        <v>52</v>
      </c>
      <c r="B23" s="144" t="s">
        <v>32</v>
      </c>
      <c r="C23" s="55" t="s">
        <v>5</v>
      </c>
      <c r="D23" s="49" t="s">
        <v>11</v>
      </c>
      <c r="E23" s="49" t="s">
        <v>37</v>
      </c>
      <c r="F23" s="49" t="s">
        <v>11</v>
      </c>
      <c r="G23" s="49" t="s">
        <v>5</v>
      </c>
      <c r="H23" s="50"/>
      <c r="I23" s="80">
        <f>I24</f>
        <v>10000</v>
      </c>
    </row>
    <row r="24" spans="1:9" ht="12.75" customHeight="1">
      <c r="A24" s="91" t="s">
        <v>46</v>
      </c>
      <c r="B24" s="73" t="s">
        <v>32</v>
      </c>
      <c r="C24" s="16" t="s">
        <v>5</v>
      </c>
      <c r="D24" s="8" t="s">
        <v>11</v>
      </c>
      <c r="E24" s="8" t="s">
        <v>37</v>
      </c>
      <c r="F24" s="8" t="s">
        <v>11</v>
      </c>
      <c r="G24" s="8" t="s">
        <v>5</v>
      </c>
      <c r="H24" s="17" t="s">
        <v>47</v>
      </c>
      <c r="I24" s="81">
        <v>10000</v>
      </c>
    </row>
    <row r="25" spans="1:9" ht="25.5" customHeight="1">
      <c r="A25" s="56" t="s">
        <v>53</v>
      </c>
      <c r="B25" s="144" t="s">
        <v>32</v>
      </c>
      <c r="C25" s="48" t="s">
        <v>5</v>
      </c>
      <c r="D25" s="49" t="s">
        <v>11</v>
      </c>
      <c r="E25" s="49" t="s">
        <v>37</v>
      </c>
      <c r="F25" s="49" t="s">
        <v>11</v>
      </c>
      <c r="G25" s="49" t="s">
        <v>8</v>
      </c>
      <c r="H25" s="50"/>
      <c r="I25" s="80">
        <f>I26</f>
        <v>10000</v>
      </c>
    </row>
    <row r="26" spans="1:9" ht="12.75" customHeight="1">
      <c r="A26" s="91" t="s">
        <v>46</v>
      </c>
      <c r="B26" s="73" t="s">
        <v>32</v>
      </c>
      <c r="C26" s="16" t="s">
        <v>5</v>
      </c>
      <c r="D26" s="8" t="s">
        <v>11</v>
      </c>
      <c r="E26" s="8" t="s">
        <v>37</v>
      </c>
      <c r="F26" s="8" t="s">
        <v>11</v>
      </c>
      <c r="G26" s="8" t="s">
        <v>8</v>
      </c>
      <c r="H26" s="17" t="s">
        <v>47</v>
      </c>
      <c r="I26" s="81">
        <v>10000</v>
      </c>
    </row>
    <row r="27" spans="1:11" ht="48.75" customHeight="1">
      <c r="A27" s="56" t="s">
        <v>85</v>
      </c>
      <c r="B27" s="48" t="s">
        <v>32</v>
      </c>
      <c r="C27" s="49" t="s">
        <v>5</v>
      </c>
      <c r="D27" s="49" t="s">
        <v>11</v>
      </c>
      <c r="E27" s="49" t="s">
        <v>37</v>
      </c>
      <c r="F27" s="49" t="s">
        <v>11</v>
      </c>
      <c r="G27" s="50" t="s">
        <v>10</v>
      </c>
      <c r="H27" s="80"/>
      <c r="I27" s="80">
        <f>I28</f>
        <v>20000</v>
      </c>
      <c r="K27" s="150"/>
    </row>
    <row r="28" spans="1:9" ht="11.25" customHeight="1">
      <c r="A28" s="91" t="s">
        <v>46</v>
      </c>
      <c r="B28" s="16" t="s">
        <v>32</v>
      </c>
      <c r="C28" s="8" t="s">
        <v>5</v>
      </c>
      <c r="D28" s="8" t="s">
        <v>11</v>
      </c>
      <c r="E28" s="8" t="s">
        <v>37</v>
      </c>
      <c r="F28" s="8" t="s">
        <v>11</v>
      </c>
      <c r="G28" s="17" t="s">
        <v>10</v>
      </c>
      <c r="H28" s="9" t="s">
        <v>47</v>
      </c>
      <c r="I28" s="81">
        <v>20000</v>
      </c>
    </row>
    <row r="29" spans="1:9" ht="12.75">
      <c r="A29" s="98" t="s">
        <v>59</v>
      </c>
      <c r="B29" s="76" t="s">
        <v>32</v>
      </c>
      <c r="C29" s="99" t="s">
        <v>5</v>
      </c>
      <c r="D29" s="7" t="s">
        <v>60</v>
      </c>
      <c r="E29" s="7"/>
      <c r="F29" s="7"/>
      <c r="G29" s="7"/>
      <c r="H29" s="100"/>
      <c r="I29" s="85">
        <f>I30</f>
        <v>1200</v>
      </c>
    </row>
    <row r="30" spans="1:9" ht="13.5" customHeight="1">
      <c r="A30" s="101" t="s">
        <v>61</v>
      </c>
      <c r="B30" s="74" t="s">
        <v>32</v>
      </c>
      <c r="C30" s="102" t="s">
        <v>5</v>
      </c>
      <c r="D30" s="35" t="s">
        <v>60</v>
      </c>
      <c r="E30" s="35" t="s">
        <v>62</v>
      </c>
      <c r="F30" s="35" t="s">
        <v>18</v>
      </c>
      <c r="G30" s="35" t="s">
        <v>18</v>
      </c>
      <c r="H30" s="103"/>
      <c r="I30" s="84">
        <f>I31</f>
        <v>1200</v>
      </c>
    </row>
    <row r="31" spans="1:9" ht="38.25">
      <c r="A31" s="104" t="s">
        <v>63</v>
      </c>
      <c r="B31" s="73" t="s">
        <v>32</v>
      </c>
      <c r="C31" s="105" t="s">
        <v>5</v>
      </c>
      <c r="D31" s="8" t="s">
        <v>60</v>
      </c>
      <c r="E31" s="8" t="s">
        <v>62</v>
      </c>
      <c r="F31" s="9" t="s">
        <v>18</v>
      </c>
      <c r="G31" s="9" t="s">
        <v>18</v>
      </c>
      <c r="H31" s="106" t="s">
        <v>40</v>
      </c>
      <c r="I31" s="81">
        <v>1200</v>
      </c>
    </row>
    <row r="32" spans="1:9" ht="15.75">
      <c r="A32" s="36" t="s">
        <v>25</v>
      </c>
      <c r="B32" s="120" t="s">
        <v>32</v>
      </c>
      <c r="C32" s="40" t="s">
        <v>8</v>
      </c>
      <c r="D32" s="38"/>
      <c r="E32" s="38"/>
      <c r="F32" s="38"/>
      <c r="G32" s="38"/>
      <c r="H32" s="39"/>
      <c r="I32" s="86">
        <f>I33</f>
        <v>68000</v>
      </c>
    </row>
    <row r="33" spans="1:9" ht="12.75">
      <c r="A33" s="22" t="s">
        <v>26</v>
      </c>
      <c r="B33" s="76" t="s">
        <v>32</v>
      </c>
      <c r="C33" s="12" t="s">
        <v>8</v>
      </c>
      <c r="D33" s="7" t="s">
        <v>10</v>
      </c>
      <c r="E33" s="7"/>
      <c r="F33" s="7"/>
      <c r="G33" s="7"/>
      <c r="H33" s="13"/>
      <c r="I33" s="85">
        <f>I34</f>
        <v>68000</v>
      </c>
    </row>
    <row r="34" spans="1:9" ht="12.75">
      <c r="A34" s="52" t="s">
        <v>19</v>
      </c>
      <c r="B34" s="74" t="s">
        <v>32</v>
      </c>
      <c r="C34" s="34" t="s">
        <v>8</v>
      </c>
      <c r="D34" s="35" t="s">
        <v>10</v>
      </c>
      <c r="E34" s="35" t="s">
        <v>16</v>
      </c>
      <c r="F34" s="35" t="s">
        <v>18</v>
      </c>
      <c r="G34" s="35" t="s">
        <v>18</v>
      </c>
      <c r="H34" s="37"/>
      <c r="I34" s="84">
        <f>I35</f>
        <v>68000</v>
      </c>
    </row>
    <row r="35" spans="1:9" ht="24" customHeight="1">
      <c r="A35" s="54" t="s">
        <v>27</v>
      </c>
      <c r="B35" s="75" t="s">
        <v>32</v>
      </c>
      <c r="C35" s="55" t="s">
        <v>8</v>
      </c>
      <c r="D35" s="49" t="s">
        <v>10</v>
      </c>
      <c r="E35" s="49" t="s">
        <v>16</v>
      </c>
      <c r="F35" s="49" t="s">
        <v>41</v>
      </c>
      <c r="G35" s="49" t="s">
        <v>18</v>
      </c>
      <c r="H35" s="50"/>
      <c r="I35" s="80">
        <f>I36</f>
        <v>68000</v>
      </c>
    </row>
    <row r="36" spans="1:9" ht="12.75">
      <c r="A36" s="65" t="s">
        <v>39</v>
      </c>
      <c r="B36" s="73" t="s">
        <v>32</v>
      </c>
      <c r="C36" s="53" t="s">
        <v>8</v>
      </c>
      <c r="D36" s="8" t="s">
        <v>10</v>
      </c>
      <c r="E36" s="8" t="s">
        <v>16</v>
      </c>
      <c r="F36" s="8" t="s">
        <v>41</v>
      </c>
      <c r="G36" s="8" t="s">
        <v>18</v>
      </c>
      <c r="H36" s="17" t="s">
        <v>40</v>
      </c>
      <c r="I36" s="81">
        <v>68000</v>
      </c>
    </row>
    <row r="37" spans="1:9" ht="15.75" customHeight="1">
      <c r="A37" s="36" t="s">
        <v>84</v>
      </c>
      <c r="B37" s="120" t="s">
        <v>32</v>
      </c>
      <c r="C37" s="40" t="s">
        <v>11</v>
      </c>
      <c r="D37" s="38"/>
      <c r="E37" s="38"/>
      <c r="F37" s="38"/>
      <c r="G37" s="38"/>
      <c r="H37" s="39"/>
      <c r="I37" s="86">
        <f>I38</f>
        <v>20000</v>
      </c>
    </row>
    <row r="38" spans="1:11" ht="12.75">
      <c r="A38" s="22" t="s">
        <v>83</v>
      </c>
      <c r="B38" s="76" t="s">
        <v>32</v>
      </c>
      <c r="C38" s="12" t="s">
        <v>11</v>
      </c>
      <c r="D38" s="7" t="s">
        <v>82</v>
      </c>
      <c r="E38" s="7"/>
      <c r="F38" s="7"/>
      <c r="G38" s="7"/>
      <c r="H38" s="13"/>
      <c r="I38" s="85">
        <f>I39</f>
        <v>20000</v>
      </c>
      <c r="K38" s="150"/>
    </row>
    <row r="39" spans="1:11" ht="14.25" customHeight="1">
      <c r="A39" s="180" t="s">
        <v>86</v>
      </c>
      <c r="B39" s="74" t="s">
        <v>32</v>
      </c>
      <c r="C39" s="34" t="s">
        <v>11</v>
      </c>
      <c r="D39" s="35" t="s">
        <v>82</v>
      </c>
      <c r="E39" s="35" t="s">
        <v>87</v>
      </c>
      <c r="F39" s="35" t="s">
        <v>18</v>
      </c>
      <c r="G39" s="35" t="s">
        <v>18</v>
      </c>
      <c r="H39" s="37"/>
      <c r="I39" s="84">
        <f>I40</f>
        <v>20000</v>
      </c>
      <c r="K39" s="150"/>
    </row>
    <row r="40" spans="1:9" ht="13.5" customHeight="1">
      <c r="A40" s="181" t="s">
        <v>88</v>
      </c>
      <c r="B40" s="75" t="s">
        <v>32</v>
      </c>
      <c r="C40" s="55" t="s">
        <v>11</v>
      </c>
      <c r="D40" s="49" t="s">
        <v>82</v>
      </c>
      <c r="E40" s="49" t="s">
        <v>87</v>
      </c>
      <c r="F40" s="49" t="s">
        <v>18</v>
      </c>
      <c r="G40" s="49" t="s">
        <v>18</v>
      </c>
      <c r="H40" s="50"/>
      <c r="I40" s="80">
        <f>I41</f>
        <v>20000</v>
      </c>
    </row>
    <row r="41" spans="1:9" ht="12" customHeight="1">
      <c r="A41" s="182" t="s">
        <v>39</v>
      </c>
      <c r="B41" s="73" t="s">
        <v>32</v>
      </c>
      <c r="C41" s="53" t="s">
        <v>11</v>
      </c>
      <c r="D41" s="8" t="s">
        <v>82</v>
      </c>
      <c r="E41" s="8" t="s">
        <v>87</v>
      </c>
      <c r="F41" s="8" t="s">
        <v>18</v>
      </c>
      <c r="G41" s="8" t="s">
        <v>18</v>
      </c>
      <c r="H41" s="17" t="s">
        <v>40</v>
      </c>
      <c r="I41" s="81">
        <v>20000</v>
      </c>
    </row>
    <row r="42" spans="1:9" ht="15" customHeight="1">
      <c r="A42" s="29" t="s">
        <v>22</v>
      </c>
      <c r="B42" s="120" t="s">
        <v>32</v>
      </c>
      <c r="C42" s="33" t="s">
        <v>7</v>
      </c>
      <c r="D42" s="31"/>
      <c r="E42" s="31"/>
      <c r="F42" s="31"/>
      <c r="G42" s="31"/>
      <c r="H42" s="32"/>
      <c r="I42" s="87">
        <f>I43+I47</f>
        <v>60000</v>
      </c>
    </row>
    <row r="43" spans="1:9" ht="12.75">
      <c r="A43" s="121" t="s">
        <v>73</v>
      </c>
      <c r="B43" s="76" t="s">
        <v>32</v>
      </c>
      <c r="C43" s="122" t="s">
        <v>7</v>
      </c>
      <c r="D43" s="10" t="s">
        <v>8</v>
      </c>
      <c r="E43" s="7"/>
      <c r="F43" s="7"/>
      <c r="G43" s="7"/>
      <c r="H43" s="123"/>
      <c r="I43" s="88">
        <f>I44</f>
        <v>0</v>
      </c>
    </row>
    <row r="44" spans="1:9" ht="12.75">
      <c r="A44" s="124" t="s">
        <v>75</v>
      </c>
      <c r="B44" s="74" t="s">
        <v>32</v>
      </c>
      <c r="C44" s="125" t="s">
        <v>7</v>
      </c>
      <c r="D44" s="126" t="s">
        <v>8</v>
      </c>
      <c r="E44" s="127" t="s">
        <v>76</v>
      </c>
      <c r="F44" s="126" t="s">
        <v>0</v>
      </c>
      <c r="G44" s="126" t="s">
        <v>0</v>
      </c>
      <c r="H44" s="128"/>
      <c r="I44" s="129">
        <f>I45</f>
        <v>0</v>
      </c>
    </row>
    <row r="45" spans="1:9" ht="12.75">
      <c r="A45" s="130" t="s">
        <v>77</v>
      </c>
      <c r="B45" s="75" t="s">
        <v>32</v>
      </c>
      <c r="C45" s="131" t="s">
        <v>7</v>
      </c>
      <c r="D45" s="132" t="s">
        <v>8</v>
      </c>
      <c r="E45" s="133" t="s">
        <v>76</v>
      </c>
      <c r="F45" s="133" t="s">
        <v>7</v>
      </c>
      <c r="G45" s="133" t="s">
        <v>18</v>
      </c>
      <c r="H45" s="134"/>
      <c r="I45" s="135">
        <f>I46</f>
        <v>0</v>
      </c>
    </row>
    <row r="46" spans="1:9" ht="12.75">
      <c r="A46" s="104" t="s">
        <v>39</v>
      </c>
      <c r="B46" s="73" t="s">
        <v>32</v>
      </c>
      <c r="C46" s="136" t="s">
        <v>7</v>
      </c>
      <c r="D46" s="137" t="s">
        <v>8</v>
      </c>
      <c r="E46" s="138" t="s">
        <v>76</v>
      </c>
      <c r="F46" s="138" t="s">
        <v>7</v>
      </c>
      <c r="G46" s="138" t="s">
        <v>18</v>
      </c>
      <c r="H46" s="139" t="s">
        <v>40</v>
      </c>
      <c r="I46" s="140"/>
    </row>
    <row r="47" spans="1:9" ht="12.75">
      <c r="A47" s="24" t="s">
        <v>34</v>
      </c>
      <c r="B47" s="76" t="s">
        <v>32</v>
      </c>
      <c r="C47" s="20" t="s">
        <v>7</v>
      </c>
      <c r="D47" s="10" t="s">
        <v>10</v>
      </c>
      <c r="E47" s="7"/>
      <c r="F47" s="7"/>
      <c r="G47" s="7"/>
      <c r="H47" s="21"/>
      <c r="I47" s="88">
        <f>I48</f>
        <v>60000</v>
      </c>
    </row>
    <row r="48" spans="1:9" ht="15.75" customHeight="1">
      <c r="A48" s="119" t="s">
        <v>34</v>
      </c>
      <c r="B48" s="74" t="s">
        <v>32</v>
      </c>
      <c r="C48" s="118" t="s">
        <v>7</v>
      </c>
      <c r="D48" s="60" t="s">
        <v>10</v>
      </c>
      <c r="E48" s="61" t="s">
        <v>35</v>
      </c>
      <c r="F48" s="61" t="s">
        <v>18</v>
      </c>
      <c r="G48" s="61" t="s">
        <v>18</v>
      </c>
      <c r="H48" s="62"/>
      <c r="I48" s="84">
        <f>I49+I51+I53</f>
        <v>60000</v>
      </c>
    </row>
    <row r="49" spans="1:9" ht="12" customHeight="1">
      <c r="A49" s="63" t="s">
        <v>36</v>
      </c>
      <c r="B49" s="75" t="s">
        <v>32</v>
      </c>
      <c r="C49" s="58" t="s">
        <v>7</v>
      </c>
      <c r="D49" s="57" t="s">
        <v>10</v>
      </c>
      <c r="E49" s="49" t="s">
        <v>35</v>
      </c>
      <c r="F49" s="57" t="s">
        <v>5</v>
      </c>
      <c r="G49" s="57" t="s">
        <v>0</v>
      </c>
      <c r="H49" s="59"/>
      <c r="I49" s="80">
        <f>I50</f>
        <v>30000</v>
      </c>
    </row>
    <row r="50" spans="1:9" ht="12.75">
      <c r="A50" s="65" t="s">
        <v>39</v>
      </c>
      <c r="B50" s="73" t="s">
        <v>32</v>
      </c>
      <c r="C50" s="64" t="s">
        <v>7</v>
      </c>
      <c r="D50" s="9" t="s">
        <v>10</v>
      </c>
      <c r="E50" s="8" t="s">
        <v>35</v>
      </c>
      <c r="F50" s="8" t="s">
        <v>5</v>
      </c>
      <c r="G50" s="8" t="s">
        <v>18</v>
      </c>
      <c r="H50" s="19" t="s">
        <v>40</v>
      </c>
      <c r="I50" s="81">
        <v>30000</v>
      </c>
    </row>
    <row r="51" spans="1:9" ht="36" customHeight="1">
      <c r="A51" s="56" t="s">
        <v>42</v>
      </c>
      <c r="B51" s="75" t="s">
        <v>32</v>
      </c>
      <c r="C51" s="58" t="s">
        <v>7</v>
      </c>
      <c r="D51" s="57" t="s">
        <v>10</v>
      </c>
      <c r="E51" s="49" t="s">
        <v>35</v>
      </c>
      <c r="F51" s="49" t="s">
        <v>8</v>
      </c>
      <c r="G51" s="49" t="s">
        <v>18</v>
      </c>
      <c r="H51" s="59"/>
      <c r="I51" s="80">
        <f>I52</f>
        <v>30000</v>
      </c>
    </row>
    <row r="52" spans="1:9" ht="12.75" customHeight="1">
      <c r="A52" s="65" t="s">
        <v>39</v>
      </c>
      <c r="B52" s="73" t="s">
        <v>32</v>
      </c>
      <c r="C52" s="64" t="s">
        <v>7</v>
      </c>
      <c r="D52" s="9" t="s">
        <v>10</v>
      </c>
      <c r="E52" s="8" t="s">
        <v>35</v>
      </c>
      <c r="F52" s="8" t="s">
        <v>8</v>
      </c>
      <c r="G52" s="8" t="s">
        <v>18</v>
      </c>
      <c r="H52" s="19" t="s">
        <v>40</v>
      </c>
      <c r="I52" s="81">
        <v>30000</v>
      </c>
    </row>
    <row r="53" spans="1:9" ht="25.5" customHeight="1">
      <c r="A53" s="141" t="s">
        <v>78</v>
      </c>
      <c r="B53" s="75" t="s">
        <v>32</v>
      </c>
      <c r="C53" s="142" t="s">
        <v>7</v>
      </c>
      <c r="D53" s="57" t="s">
        <v>10</v>
      </c>
      <c r="E53" s="49" t="s">
        <v>35</v>
      </c>
      <c r="F53" s="49" t="s">
        <v>7</v>
      </c>
      <c r="G53" s="49" t="s">
        <v>18</v>
      </c>
      <c r="H53" s="59"/>
      <c r="I53" s="80">
        <f>I54</f>
        <v>0</v>
      </c>
    </row>
    <row r="54" spans="1:9" ht="12.75">
      <c r="A54" s="143" t="s">
        <v>39</v>
      </c>
      <c r="B54" s="73" t="s">
        <v>32</v>
      </c>
      <c r="C54" s="64" t="s">
        <v>7</v>
      </c>
      <c r="D54" s="9" t="s">
        <v>10</v>
      </c>
      <c r="E54" s="8" t="s">
        <v>35</v>
      </c>
      <c r="F54" s="8" t="s">
        <v>7</v>
      </c>
      <c r="G54" s="8" t="s">
        <v>18</v>
      </c>
      <c r="H54" s="19" t="s">
        <v>40</v>
      </c>
      <c r="I54" s="81"/>
    </row>
    <row r="55" spans="1:9" ht="18" customHeight="1">
      <c r="A55" s="29" t="s">
        <v>54</v>
      </c>
      <c r="B55" s="120" t="s">
        <v>32</v>
      </c>
      <c r="C55" s="30" t="s">
        <v>6</v>
      </c>
      <c r="D55" s="31"/>
      <c r="E55" s="31"/>
      <c r="F55" s="31"/>
      <c r="G55" s="31"/>
      <c r="H55" s="32"/>
      <c r="I55" s="87">
        <f>I56</f>
        <v>337000</v>
      </c>
    </row>
    <row r="56" spans="1:9" ht="12.75">
      <c r="A56" s="24" t="s">
        <v>21</v>
      </c>
      <c r="B56" s="76" t="s">
        <v>32</v>
      </c>
      <c r="C56" s="18" t="s">
        <v>6</v>
      </c>
      <c r="D56" s="7" t="s">
        <v>5</v>
      </c>
      <c r="E56" s="7"/>
      <c r="F56" s="7"/>
      <c r="G56" s="7"/>
      <c r="H56" s="13"/>
      <c r="I56" s="88">
        <f>I57+I61</f>
        <v>337000</v>
      </c>
    </row>
    <row r="57" spans="1:9" ht="12.75">
      <c r="A57" s="23" t="s">
        <v>55</v>
      </c>
      <c r="B57" s="74" t="s">
        <v>32</v>
      </c>
      <c r="C57" s="14" t="s">
        <v>6</v>
      </c>
      <c r="D57" s="11" t="s">
        <v>5</v>
      </c>
      <c r="E57" s="11" t="s">
        <v>17</v>
      </c>
      <c r="F57" s="11" t="s">
        <v>18</v>
      </c>
      <c r="G57" s="11" t="s">
        <v>18</v>
      </c>
      <c r="H57" s="15"/>
      <c r="I57" s="84">
        <f>I58</f>
        <v>327000</v>
      </c>
    </row>
    <row r="58" spans="1:9" ht="12.75">
      <c r="A58" s="51" t="s">
        <v>1</v>
      </c>
      <c r="B58" s="75" t="s">
        <v>32</v>
      </c>
      <c r="C58" s="48" t="s">
        <v>6</v>
      </c>
      <c r="D58" s="49" t="s">
        <v>5</v>
      </c>
      <c r="E58" s="49" t="s">
        <v>17</v>
      </c>
      <c r="F58" s="49" t="s">
        <v>43</v>
      </c>
      <c r="G58" s="49" t="s">
        <v>18</v>
      </c>
      <c r="H58" s="50"/>
      <c r="I58" s="80">
        <f>I59+I60</f>
        <v>327000</v>
      </c>
    </row>
    <row r="59" spans="1:9" ht="12.75" customHeight="1">
      <c r="A59" s="46" t="s">
        <v>44</v>
      </c>
      <c r="B59" s="73" t="s">
        <v>32</v>
      </c>
      <c r="C59" s="69" t="s">
        <v>6</v>
      </c>
      <c r="D59" s="70" t="s">
        <v>5</v>
      </c>
      <c r="E59" s="70" t="s">
        <v>17</v>
      </c>
      <c r="F59" s="70" t="s">
        <v>43</v>
      </c>
      <c r="G59" s="70" t="s">
        <v>18</v>
      </c>
      <c r="H59" s="71" t="s">
        <v>16</v>
      </c>
      <c r="I59" s="89">
        <v>312000</v>
      </c>
    </row>
    <row r="60" spans="1:9" ht="25.5">
      <c r="A60" s="78" t="s">
        <v>49</v>
      </c>
      <c r="B60" s="73" t="s">
        <v>32</v>
      </c>
      <c r="C60" s="79" t="s">
        <v>6</v>
      </c>
      <c r="D60" s="70" t="s">
        <v>5</v>
      </c>
      <c r="E60" s="70" t="s">
        <v>17</v>
      </c>
      <c r="F60" s="70" t="s">
        <v>43</v>
      </c>
      <c r="G60" s="70" t="s">
        <v>5</v>
      </c>
      <c r="H60" s="71" t="s">
        <v>16</v>
      </c>
      <c r="I60" s="89">
        <v>15000</v>
      </c>
    </row>
    <row r="61" spans="1:9" ht="12" customHeight="1">
      <c r="A61" s="93" t="s">
        <v>56</v>
      </c>
      <c r="B61" s="74" t="s">
        <v>32</v>
      </c>
      <c r="C61" s="14" t="s">
        <v>6</v>
      </c>
      <c r="D61" s="11" t="s">
        <v>5</v>
      </c>
      <c r="E61" s="11" t="s">
        <v>57</v>
      </c>
      <c r="F61" s="11" t="s">
        <v>18</v>
      </c>
      <c r="G61" s="11" t="s">
        <v>18</v>
      </c>
      <c r="H61" s="15"/>
      <c r="I61" s="84">
        <f>I62</f>
        <v>10000</v>
      </c>
    </row>
    <row r="62" spans="1:9" ht="36.75" customHeight="1">
      <c r="A62" s="54" t="s">
        <v>58</v>
      </c>
      <c r="B62" s="75" t="s">
        <v>32</v>
      </c>
      <c r="C62" s="94" t="s">
        <v>6</v>
      </c>
      <c r="D62" s="49" t="s">
        <v>5</v>
      </c>
      <c r="E62" s="49" t="s">
        <v>57</v>
      </c>
      <c r="F62" s="49" t="s">
        <v>18</v>
      </c>
      <c r="G62" s="49" t="s">
        <v>5</v>
      </c>
      <c r="H62" s="49"/>
      <c r="I62" s="80">
        <f>I63</f>
        <v>10000</v>
      </c>
    </row>
    <row r="63" spans="1:9" ht="12.75">
      <c r="A63" s="91" t="s">
        <v>46</v>
      </c>
      <c r="B63" s="73" t="s">
        <v>32</v>
      </c>
      <c r="C63" s="95" t="s">
        <v>6</v>
      </c>
      <c r="D63" s="8" t="s">
        <v>5</v>
      </c>
      <c r="E63" s="8" t="s">
        <v>57</v>
      </c>
      <c r="F63" s="8" t="s">
        <v>18</v>
      </c>
      <c r="G63" s="8" t="s">
        <v>5</v>
      </c>
      <c r="H63" s="8" t="s">
        <v>47</v>
      </c>
      <c r="I63" s="81">
        <v>10000</v>
      </c>
    </row>
    <row r="64" spans="1:9" ht="14.25" customHeight="1">
      <c r="A64" s="114" t="s">
        <v>72</v>
      </c>
      <c r="B64" s="120" t="s">
        <v>32</v>
      </c>
      <c r="C64" s="115" t="s">
        <v>65</v>
      </c>
      <c r="D64" s="31"/>
      <c r="E64" s="31"/>
      <c r="F64" s="31"/>
      <c r="G64" s="31"/>
      <c r="H64" s="116"/>
      <c r="I64" s="117">
        <f>I65</f>
        <v>80000</v>
      </c>
    </row>
    <row r="65" spans="1:9" ht="12.75" customHeight="1">
      <c r="A65" s="98" t="s">
        <v>64</v>
      </c>
      <c r="B65" s="76" t="s">
        <v>32</v>
      </c>
      <c r="C65" s="99" t="s">
        <v>65</v>
      </c>
      <c r="D65" s="7" t="s">
        <v>5</v>
      </c>
      <c r="E65" s="7"/>
      <c r="F65" s="7"/>
      <c r="G65" s="7"/>
      <c r="H65" s="100"/>
      <c r="I65" s="85">
        <f>I66</f>
        <v>80000</v>
      </c>
    </row>
    <row r="66" spans="1:9" ht="24" customHeight="1">
      <c r="A66" s="107" t="s">
        <v>66</v>
      </c>
      <c r="B66" s="74" t="s">
        <v>32</v>
      </c>
      <c r="C66" s="108" t="s">
        <v>65</v>
      </c>
      <c r="D66" s="11" t="s">
        <v>5</v>
      </c>
      <c r="E66" s="11" t="s">
        <v>67</v>
      </c>
      <c r="F66" s="11" t="s">
        <v>18</v>
      </c>
      <c r="G66" s="11" t="s">
        <v>18</v>
      </c>
      <c r="H66" s="109"/>
      <c r="I66" s="84">
        <f>I67</f>
        <v>80000</v>
      </c>
    </row>
    <row r="67" spans="1:9" ht="13.5" customHeight="1">
      <c r="A67" s="110" t="s">
        <v>68</v>
      </c>
      <c r="B67" s="75" t="s">
        <v>32</v>
      </c>
      <c r="C67" s="55" t="s">
        <v>65</v>
      </c>
      <c r="D67" s="49" t="s">
        <v>5</v>
      </c>
      <c r="E67" s="49" t="s">
        <v>67</v>
      </c>
      <c r="F67" s="49" t="s">
        <v>69</v>
      </c>
      <c r="G67" s="49" t="s">
        <v>5</v>
      </c>
      <c r="H67" s="111"/>
      <c r="I67" s="80">
        <f>I68</f>
        <v>80000</v>
      </c>
    </row>
    <row r="68" spans="1:9" ht="12.75">
      <c r="A68" s="112" t="s">
        <v>70</v>
      </c>
      <c r="B68" s="73" t="s">
        <v>32</v>
      </c>
      <c r="C68" s="113" t="s">
        <v>65</v>
      </c>
      <c r="D68" s="8" t="s">
        <v>5</v>
      </c>
      <c r="E68" s="8" t="s">
        <v>67</v>
      </c>
      <c r="F68" s="8" t="s">
        <v>69</v>
      </c>
      <c r="G68" s="8" t="s">
        <v>5</v>
      </c>
      <c r="H68" s="106" t="s">
        <v>71</v>
      </c>
      <c r="I68" s="81">
        <v>80000</v>
      </c>
    </row>
    <row r="69" spans="1:9" ht="14.25" customHeight="1" thickBot="1">
      <c r="A69" s="72" t="s">
        <v>13</v>
      </c>
      <c r="B69" s="120" t="s">
        <v>32</v>
      </c>
      <c r="C69" s="96"/>
      <c r="D69" s="96"/>
      <c r="E69" s="97"/>
      <c r="F69" s="97"/>
      <c r="G69" s="97"/>
      <c r="H69" s="97"/>
      <c r="I69" s="90">
        <f>I14+I32+I42+I55+I64+I37</f>
        <v>1356200</v>
      </c>
    </row>
  </sheetData>
  <mergeCells count="8">
    <mergeCell ref="B7:B12"/>
    <mergeCell ref="A5:I5"/>
    <mergeCell ref="A7:A12"/>
    <mergeCell ref="I7:I12"/>
    <mergeCell ref="C7:C12"/>
    <mergeCell ref="D7:D12"/>
    <mergeCell ref="E7:G12"/>
    <mergeCell ref="H7:H12"/>
  </mergeCells>
  <printOptions/>
  <pageMargins left="0.9448818897637796" right="0" top="0.1968503937007874" bottom="0.2362204724409449" header="0.5118110236220472" footer="0.3937007874015748"/>
  <pageSetup horizontalDpi="600" verticalDpi="600" orientation="portrait" paperSize="9" scale="7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SheetLayoutView="50" workbookViewId="0" topLeftCell="A34">
      <selection activeCell="F41" sqref="F41"/>
    </sheetView>
  </sheetViews>
  <sheetFormatPr defaultColWidth="9.00390625" defaultRowHeight="12.75"/>
  <cols>
    <col min="1" max="1" width="75.75390625" style="0" customWidth="1"/>
    <col min="2" max="2" width="4.75390625" style="0" customWidth="1"/>
    <col min="3" max="3" width="4.25390625" style="0" customWidth="1"/>
    <col min="4" max="4" width="5.25390625" style="0" customWidth="1"/>
    <col min="5" max="5" width="6.00390625" style="0" customWidth="1"/>
    <col min="6" max="6" width="5.25390625" style="0" customWidth="1"/>
    <col min="7" max="7" width="5.125" style="0" customWidth="1"/>
    <col min="8" max="8" width="15.00390625" style="0" customWidth="1"/>
    <col min="9" max="9" width="11.625" style="0" customWidth="1"/>
  </cols>
  <sheetData>
    <row r="1" ht="12.75">
      <c r="E1" s="5" t="s">
        <v>28</v>
      </c>
    </row>
    <row r="2" spans="5:13" ht="12" customHeight="1">
      <c r="E2" s="67" t="s">
        <v>45</v>
      </c>
      <c r="I2" s="66"/>
      <c r="J2" s="66"/>
      <c r="K2" s="66"/>
      <c r="L2" s="66"/>
      <c r="M2" s="66"/>
    </row>
    <row r="3" spans="5:13" ht="12.75">
      <c r="E3" s="68" t="s">
        <v>79</v>
      </c>
      <c r="I3" s="66"/>
      <c r="J3" s="66"/>
      <c r="K3" s="66"/>
      <c r="L3" s="66"/>
      <c r="M3" s="66"/>
    </row>
    <row r="4" spans="8:13" ht="12.75">
      <c r="H4" s="66"/>
      <c r="I4" s="66"/>
      <c r="J4" s="66"/>
      <c r="K4" s="66"/>
      <c r="L4" s="66"/>
      <c r="M4" s="66"/>
    </row>
    <row r="5" spans="1:8" ht="23.25" customHeight="1">
      <c r="A5" s="155" t="s">
        <v>80</v>
      </c>
      <c r="B5" s="155"/>
      <c r="C5" s="155"/>
      <c r="D5" s="155"/>
      <c r="E5" s="155"/>
      <c r="F5" s="155"/>
      <c r="G5" s="155"/>
      <c r="H5" s="155"/>
    </row>
    <row r="6" spans="1:8" ht="13.5" thickBot="1">
      <c r="A6" s="2"/>
      <c r="B6" s="1"/>
      <c r="C6" s="1"/>
      <c r="D6" s="4"/>
      <c r="E6" s="4"/>
      <c r="F6" s="4"/>
      <c r="G6" s="4"/>
      <c r="H6" s="6" t="s">
        <v>50</v>
      </c>
    </row>
    <row r="7" spans="1:8" ht="12.75" customHeight="1">
      <c r="A7" s="156" t="s">
        <v>3</v>
      </c>
      <c r="B7" s="162" t="s">
        <v>4</v>
      </c>
      <c r="C7" s="165" t="s">
        <v>9</v>
      </c>
      <c r="D7" s="168" t="s">
        <v>14</v>
      </c>
      <c r="E7" s="169"/>
      <c r="F7" s="170"/>
      <c r="G7" s="176" t="s">
        <v>15</v>
      </c>
      <c r="H7" s="159" t="s">
        <v>20</v>
      </c>
    </row>
    <row r="8" spans="1:8" ht="12.75">
      <c r="A8" s="157"/>
      <c r="B8" s="163"/>
      <c r="C8" s="166"/>
      <c r="D8" s="171"/>
      <c r="E8" s="172"/>
      <c r="F8" s="173"/>
      <c r="G8" s="177"/>
      <c r="H8" s="160"/>
    </row>
    <row r="9" spans="1:8" ht="12.75">
      <c r="A9" s="157"/>
      <c r="B9" s="163"/>
      <c r="C9" s="166"/>
      <c r="D9" s="171"/>
      <c r="E9" s="172"/>
      <c r="F9" s="173"/>
      <c r="G9" s="177"/>
      <c r="H9" s="160"/>
    </row>
    <row r="10" spans="1:8" ht="12.75">
      <c r="A10" s="157"/>
      <c r="B10" s="163"/>
      <c r="C10" s="166"/>
      <c r="D10" s="171"/>
      <c r="E10" s="172"/>
      <c r="F10" s="173"/>
      <c r="G10" s="177"/>
      <c r="H10" s="160"/>
    </row>
    <row r="11" spans="1:8" ht="12.75">
      <c r="A11" s="157"/>
      <c r="B11" s="163"/>
      <c r="C11" s="166"/>
      <c r="D11" s="171"/>
      <c r="E11" s="172"/>
      <c r="F11" s="173"/>
      <c r="G11" s="177"/>
      <c r="H11" s="160"/>
    </row>
    <row r="12" spans="1:8" ht="13.5" thickBot="1">
      <c r="A12" s="158"/>
      <c r="B12" s="179"/>
      <c r="C12" s="167"/>
      <c r="D12" s="151"/>
      <c r="E12" s="174"/>
      <c r="F12" s="175"/>
      <c r="G12" s="178"/>
      <c r="H12" s="161"/>
    </row>
    <row r="13" spans="1:8" ht="15.75">
      <c r="A13" s="25" t="s">
        <v>12</v>
      </c>
      <c r="B13" s="26" t="s">
        <v>5</v>
      </c>
      <c r="C13" s="27"/>
      <c r="D13" s="27"/>
      <c r="E13" s="27"/>
      <c r="F13" s="27"/>
      <c r="G13" s="28"/>
      <c r="H13" s="82">
        <f>H14+H18+H28</f>
        <v>791200</v>
      </c>
    </row>
    <row r="14" spans="1:8" ht="27.75" customHeight="1">
      <c r="A14" s="22" t="s">
        <v>24</v>
      </c>
      <c r="B14" s="12" t="s">
        <v>5</v>
      </c>
      <c r="C14" s="7" t="s">
        <v>8</v>
      </c>
      <c r="D14" s="7"/>
      <c r="E14" s="7"/>
      <c r="F14" s="7"/>
      <c r="G14" s="13"/>
      <c r="H14" s="83">
        <f>H15</f>
        <v>320000</v>
      </c>
    </row>
    <row r="15" spans="1:8" ht="15.75" customHeight="1">
      <c r="A15" s="23" t="s">
        <v>19</v>
      </c>
      <c r="B15" s="14" t="s">
        <v>5</v>
      </c>
      <c r="C15" s="11" t="s">
        <v>8</v>
      </c>
      <c r="D15" s="11" t="s">
        <v>37</v>
      </c>
      <c r="E15" s="11" t="s">
        <v>18</v>
      </c>
      <c r="F15" s="11" t="s">
        <v>18</v>
      </c>
      <c r="G15" s="15"/>
      <c r="H15" s="84">
        <f>H16</f>
        <v>320000</v>
      </c>
    </row>
    <row r="16" spans="1:8" ht="14.25" customHeight="1">
      <c r="A16" s="47" t="s">
        <v>38</v>
      </c>
      <c r="B16" s="48" t="s">
        <v>5</v>
      </c>
      <c r="C16" s="49" t="s">
        <v>8</v>
      </c>
      <c r="D16" s="49" t="s">
        <v>37</v>
      </c>
      <c r="E16" s="49" t="s">
        <v>10</v>
      </c>
      <c r="F16" s="49" t="s">
        <v>18</v>
      </c>
      <c r="G16" s="50"/>
      <c r="H16" s="80">
        <f>H17</f>
        <v>320000</v>
      </c>
    </row>
    <row r="17" spans="1:8" ht="14.25" customHeight="1">
      <c r="A17" s="65" t="s">
        <v>39</v>
      </c>
      <c r="B17" s="53" t="s">
        <v>5</v>
      </c>
      <c r="C17" s="8" t="s">
        <v>8</v>
      </c>
      <c r="D17" s="8" t="s">
        <v>37</v>
      </c>
      <c r="E17" s="8" t="s">
        <v>10</v>
      </c>
      <c r="F17" s="8" t="s">
        <v>18</v>
      </c>
      <c r="G17" s="17" t="s">
        <v>40</v>
      </c>
      <c r="H17" s="81">
        <v>320000</v>
      </c>
    </row>
    <row r="18" spans="1:8" ht="29.25" customHeight="1">
      <c r="A18" s="22" t="s">
        <v>23</v>
      </c>
      <c r="B18" s="12" t="s">
        <v>5</v>
      </c>
      <c r="C18" s="7" t="s">
        <v>11</v>
      </c>
      <c r="D18" s="7"/>
      <c r="E18" s="7"/>
      <c r="F18" s="7"/>
      <c r="G18" s="13"/>
      <c r="H18" s="85">
        <f>H19</f>
        <v>470000</v>
      </c>
    </row>
    <row r="19" spans="1:8" ht="14.25" customHeight="1">
      <c r="A19" s="23" t="s">
        <v>19</v>
      </c>
      <c r="B19" s="14" t="s">
        <v>5</v>
      </c>
      <c r="C19" s="11" t="s">
        <v>11</v>
      </c>
      <c r="D19" s="11" t="s">
        <v>37</v>
      </c>
      <c r="E19" s="11" t="s">
        <v>18</v>
      </c>
      <c r="F19" s="11" t="s">
        <v>18</v>
      </c>
      <c r="G19" s="15"/>
      <c r="H19" s="84">
        <f>H20+H22+H24+H26</f>
        <v>470000</v>
      </c>
    </row>
    <row r="20" spans="1:8" ht="14.25" customHeight="1">
      <c r="A20" s="51" t="s">
        <v>2</v>
      </c>
      <c r="B20" s="48" t="s">
        <v>5</v>
      </c>
      <c r="C20" s="49" t="s">
        <v>11</v>
      </c>
      <c r="D20" s="49" t="s">
        <v>37</v>
      </c>
      <c r="E20" s="49" t="s">
        <v>11</v>
      </c>
      <c r="F20" s="49" t="s">
        <v>18</v>
      </c>
      <c r="G20" s="50"/>
      <c r="H20" s="80">
        <f>H21</f>
        <v>430000</v>
      </c>
    </row>
    <row r="21" spans="1:8" ht="12.75" customHeight="1">
      <c r="A21" s="91" t="s">
        <v>39</v>
      </c>
      <c r="B21" s="16" t="s">
        <v>5</v>
      </c>
      <c r="C21" s="8" t="s">
        <v>11</v>
      </c>
      <c r="D21" s="8" t="s">
        <v>37</v>
      </c>
      <c r="E21" s="8" t="s">
        <v>11</v>
      </c>
      <c r="F21" s="8" t="s">
        <v>18</v>
      </c>
      <c r="G21" s="17" t="s">
        <v>40</v>
      </c>
      <c r="H21" s="81">
        <v>430000</v>
      </c>
    </row>
    <row r="22" spans="1:8" ht="76.5" customHeight="1">
      <c r="A22" s="54" t="s">
        <v>52</v>
      </c>
      <c r="B22" s="55" t="s">
        <v>5</v>
      </c>
      <c r="C22" s="49" t="s">
        <v>11</v>
      </c>
      <c r="D22" s="49" t="s">
        <v>37</v>
      </c>
      <c r="E22" s="49" t="s">
        <v>11</v>
      </c>
      <c r="F22" s="49" t="s">
        <v>5</v>
      </c>
      <c r="G22" s="50"/>
      <c r="H22" s="80">
        <f>H23</f>
        <v>10000</v>
      </c>
    </row>
    <row r="23" spans="1:8" ht="14.25" customHeight="1">
      <c r="A23" s="91" t="s">
        <v>46</v>
      </c>
      <c r="B23" s="16" t="s">
        <v>5</v>
      </c>
      <c r="C23" s="8" t="s">
        <v>11</v>
      </c>
      <c r="D23" s="8" t="s">
        <v>37</v>
      </c>
      <c r="E23" s="8" t="s">
        <v>11</v>
      </c>
      <c r="F23" s="8" t="s">
        <v>5</v>
      </c>
      <c r="G23" s="17" t="s">
        <v>47</v>
      </c>
      <c r="H23" s="81">
        <v>10000</v>
      </c>
    </row>
    <row r="24" spans="1:8" ht="30" customHeight="1">
      <c r="A24" s="56" t="s">
        <v>53</v>
      </c>
      <c r="B24" s="48" t="s">
        <v>5</v>
      </c>
      <c r="C24" s="49" t="s">
        <v>11</v>
      </c>
      <c r="D24" s="49" t="s">
        <v>37</v>
      </c>
      <c r="E24" s="49" t="s">
        <v>11</v>
      </c>
      <c r="F24" s="49" t="s">
        <v>8</v>
      </c>
      <c r="G24" s="50"/>
      <c r="H24" s="80">
        <f>H25</f>
        <v>10000</v>
      </c>
    </row>
    <row r="25" spans="1:8" ht="16.5" customHeight="1">
      <c r="A25" s="91" t="s">
        <v>46</v>
      </c>
      <c r="B25" s="16" t="s">
        <v>5</v>
      </c>
      <c r="C25" s="8" t="s">
        <v>11</v>
      </c>
      <c r="D25" s="8" t="s">
        <v>37</v>
      </c>
      <c r="E25" s="8" t="s">
        <v>11</v>
      </c>
      <c r="F25" s="8" t="s">
        <v>8</v>
      </c>
      <c r="G25" s="17" t="s">
        <v>47</v>
      </c>
      <c r="H25" s="81">
        <v>10000</v>
      </c>
    </row>
    <row r="26" spans="1:10" ht="36.75" customHeight="1">
      <c r="A26" s="56" t="s">
        <v>85</v>
      </c>
      <c r="B26" s="48" t="s">
        <v>5</v>
      </c>
      <c r="C26" s="49" t="s">
        <v>11</v>
      </c>
      <c r="D26" s="49" t="s">
        <v>37</v>
      </c>
      <c r="E26" s="49" t="s">
        <v>11</v>
      </c>
      <c r="F26" s="49" t="s">
        <v>8</v>
      </c>
      <c r="G26" s="50"/>
      <c r="H26" s="80">
        <f>H27</f>
        <v>20000</v>
      </c>
      <c r="J26" s="150"/>
    </row>
    <row r="27" spans="1:8" ht="16.5" customHeight="1">
      <c r="A27" s="91" t="s">
        <v>46</v>
      </c>
      <c r="B27" s="16" t="s">
        <v>5</v>
      </c>
      <c r="C27" s="8" t="s">
        <v>11</v>
      </c>
      <c r="D27" s="8" t="s">
        <v>37</v>
      </c>
      <c r="E27" s="8" t="s">
        <v>11</v>
      </c>
      <c r="F27" s="8" t="s">
        <v>10</v>
      </c>
      <c r="G27" s="17" t="s">
        <v>47</v>
      </c>
      <c r="H27" s="81">
        <v>20000</v>
      </c>
    </row>
    <row r="28" spans="1:8" ht="12.75">
      <c r="A28" s="98" t="s">
        <v>59</v>
      </c>
      <c r="B28" s="99" t="s">
        <v>5</v>
      </c>
      <c r="C28" s="7" t="s">
        <v>60</v>
      </c>
      <c r="D28" s="7"/>
      <c r="E28" s="7"/>
      <c r="F28" s="7"/>
      <c r="G28" s="100"/>
      <c r="H28" s="85">
        <f>H29</f>
        <v>1200</v>
      </c>
    </row>
    <row r="29" spans="1:8" ht="12.75">
      <c r="A29" s="101" t="s">
        <v>61</v>
      </c>
      <c r="B29" s="102" t="s">
        <v>5</v>
      </c>
      <c r="C29" s="35" t="s">
        <v>60</v>
      </c>
      <c r="D29" s="35" t="s">
        <v>62</v>
      </c>
      <c r="E29" s="35" t="s">
        <v>18</v>
      </c>
      <c r="F29" s="35" t="s">
        <v>18</v>
      </c>
      <c r="G29" s="103"/>
      <c r="H29" s="84">
        <f>H30</f>
        <v>1200</v>
      </c>
    </row>
    <row r="30" spans="1:8" ht="30" customHeight="1">
      <c r="A30" s="104" t="s">
        <v>63</v>
      </c>
      <c r="B30" s="105" t="s">
        <v>5</v>
      </c>
      <c r="C30" s="8" t="s">
        <v>60</v>
      </c>
      <c r="D30" s="8" t="s">
        <v>62</v>
      </c>
      <c r="E30" s="9" t="s">
        <v>18</v>
      </c>
      <c r="F30" s="9" t="s">
        <v>18</v>
      </c>
      <c r="G30" s="106" t="s">
        <v>40</v>
      </c>
      <c r="H30" s="81">
        <v>1200</v>
      </c>
    </row>
    <row r="31" spans="1:8" ht="15.75">
      <c r="A31" s="36" t="s">
        <v>25</v>
      </c>
      <c r="B31" s="40" t="s">
        <v>8</v>
      </c>
      <c r="C31" s="38"/>
      <c r="D31" s="38"/>
      <c r="E31" s="38"/>
      <c r="F31" s="38"/>
      <c r="G31" s="39"/>
      <c r="H31" s="86">
        <f>H32</f>
        <v>68000</v>
      </c>
    </row>
    <row r="32" spans="1:8" ht="12.75">
      <c r="A32" s="22" t="s">
        <v>26</v>
      </c>
      <c r="B32" s="12" t="s">
        <v>8</v>
      </c>
      <c r="C32" s="7" t="s">
        <v>10</v>
      </c>
      <c r="D32" s="7"/>
      <c r="E32" s="7"/>
      <c r="F32" s="7"/>
      <c r="G32" s="13"/>
      <c r="H32" s="85">
        <f>H33</f>
        <v>68000</v>
      </c>
    </row>
    <row r="33" spans="1:8" ht="14.25" customHeight="1">
      <c r="A33" s="52" t="s">
        <v>19</v>
      </c>
      <c r="B33" s="34" t="s">
        <v>8</v>
      </c>
      <c r="C33" s="35" t="s">
        <v>10</v>
      </c>
      <c r="D33" s="35" t="s">
        <v>16</v>
      </c>
      <c r="E33" s="35" t="s">
        <v>18</v>
      </c>
      <c r="F33" s="35" t="s">
        <v>18</v>
      </c>
      <c r="G33" s="37"/>
      <c r="H33" s="84">
        <f>H34</f>
        <v>68000</v>
      </c>
    </row>
    <row r="34" spans="1:8" ht="25.5">
      <c r="A34" s="54" t="s">
        <v>27</v>
      </c>
      <c r="B34" s="55" t="s">
        <v>8</v>
      </c>
      <c r="C34" s="49" t="s">
        <v>10</v>
      </c>
      <c r="D34" s="49" t="s">
        <v>16</v>
      </c>
      <c r="E34" s="49" t="s">
        <v>41</v>
      </c>
      <c r="F34" s="49" t="s">
        <v>18</v>
      </c>
      <c r="G34" s="50"/>
      <c r="H34" s="80">
        <f>H35</f>
        <v>68000</v>
      </c>
    </row>
    <row r="35" spans="1:9" ht="12.75">
      <c r="A35" s="65" t="s">
        <v>39</v>
      </c>
      <c r="B35" s="53" t="s">
        <v>8</v>
      </c>
      <c r="C35" s="8" t="s">
        <v>10</v>
      </c>
      <c r="D35" s="8" t="s">
        <v>16</v>
      </c>
      <c r="E35" s="8" t="s">
        <v>41</v>
      </c>
      <c r="F35" s="8" t="s">
        <v>18</v>
      </c>
      <c r="G35" s="17" t="s">
        <v>40</v>
      </c>
      <c r="H35" s="81">
        <v>68000</v>
      </c>
      <c r="I35" s="77"/>
    </row>
    <row r="36" spans="1:8" ht="15.75">
      <c r="A36" s="36" t="s">
        <v>84</v>
      </c>
      <c r="B36" s="120" t="s">
        <v>32</v>
      </c>
      <c r="C36" s="40" t="s">
        <v>11</v>
      </c>
      <c r="D36" s="38"/>
      <c r="E36" s="38"/>
      <c r="F36" s="38"/>
      <c r="G36" s="38"/>
      <c r="H36" s="86">
        <f>H37</f>
        <v>20000</v>
      </c>
    </row>
    <row r="37" spans="1:10" ht="12.75">
      <c r="A37" s="22" t="s">
        <v>83</v>
      </c>
      <c r="B37" s="76" t="s">
        <v>32</v>
      </c>
      <c r="C37" s="12" t="s">
        <v>11</v>
      </c>
      <c r="D37" s="7" t="s">
        <v>82</v>
      </c>
      <c r="E37" s="7"/>
      <c r="F37" s="7"/>
      <c r="G37" s="7"/>
      <c r="H37" s="85">
        <f>H38</f>
        <v>20000</v>
      </c>
      <c r="J37" s="150"/>
    </row>
    <row r="38" spans="1:8" ht="12.75">
      <c r="A38" s="180" t="s">
        <v>86</v>
      </c>
      <c r="B38" s="74" t="s">
        <v>32</v>
      </c>
      <c r="C38" s="34" t="s">
        <v>11</v>
      </c>
      <c r="D38" s="35" t="s">
        <v>82</v>
      </c>
      <c r="E38" s="35" t="s">
        <v>87</v>
      </c>
      <c r="F38" s="35" t="s">
        <v>18</v>
      </c>
      <c r="G38" s="35"/>
      <c r="H38" s="84">
        <f>H39</f>
        <v>20000</v>
      </c>
    </row>
    <row r="39" spans="1:8" ht="14.25" customHeight="1">
      <c r="A39" s="181" t="s">
        <v>88</v>
      </c>
      <c r="B39" s="75" t="s">
        <v>32</v>
      </c>
      <c r="C39" s="55" t="s">
        <v>11</v>
      </c>
      <c r="D39" s="49" t="s">
        <v>82</v>
      </c>
      <c r="E39" s="49" t="s">
        <v>87</v>
      </c>
      <c r="F39" s="49" t="s">
        <v>18</v>
      </c>
      <c r="G39" s="49"/>
      <c r="H39" s="80">
        <f>H40</f>
        <v>20000</v>
      </c>
    </row>
    <row r="40" spans="1:8" ht="12.75">
      <c r="A40" s="182" t="s">
        <v>39</v>
      </c>
      <c r="B40" s="73" t="s">
        <v>32</v>
      </c>
      <c r="C40" s="53" t="s">
        <v>11</v>
      </c>
      <c r="D40" s="8" t="s">
        <v>82</v>
      </c>
      <c r="E40" s="8" t="s">
        <v>87</v>
      </c>
      <c r="F40" s="8" t="s">
        <v>18</v>
      </c>
      <c r="G40" s="8" t="s">
        <v>40</v>
      </c>
      <c r="H40" s="81">
        <v>20000</v>
      </c>
    </row>
    <row r="41" spans="1:8" ht="15.75">
      <c r="A41" s="29" t="s">
        <v>22</v>
      </c>
      <c r="B41" s="33" t="s">
        <v>7</v>
      </c>
      <c r="C41" s="31"/>
      <c r="D41" s="31"/>
      <c r="E41" s="31"/>
      <c r="F41" s="31"/>
      <c r="G41" s="32"/>
      <c r="H41" s="87">
        <f>H42+H46</f>
        <v>60000</v>
      </c>
    </row>
    <row r="42" spans="1:8" ht="12.75">
      <c r="A42" s="121" t="s">
        <v>73</v>
      </c>
      <c r="B42" s="122" t="s">
        <v>7</v>
      </c>
      <c r="C42" s="10" t="s">
        <v>8</v>
      </c>
      <c r="D42" s="7"/>
      <c r="E42" s="7"/>
      <c r="F42" s="7"/>
      <c r="G42" s="123"/>
      <c r="H42" s="88">
        <f>H43</f>
        <v>0</v>
      </c>
    </row>
    <row r="43" spans="1:8" ht="12.75">
      <c r="A43" s="124" t="s">
        <v>75</v>
      </c>
      <c r="B43" s="125" t="s">
        <v>7</v>
      </c>
      <c r="C43" s="126" t="s">
        <v>8</v>
      </c>
      <c r="D43" s="127" t="s">
        <v>76</v>
      </c>
      <c r="E43" s="126" t="s">
        <v>0</v>
      </c>
      <c r="F43" s="126" t="s">
        <v>0</v>
      </c>
      <c r="G43" s="128"/>
      <c r="H43" s="129">
        <f>H44</f>
        <v>0</v>
      </c>
    </row>
    <row r="44" spans="1:8" ht="12.75">
      <c r="A44" s="130" t="s">
        <v>77</v>
      </c>
      <c r="B44" s="131" t="s">
        <v>7</v>
      </c>
      <c r="C44" s="132" t="s">
        <v>8</v>
      </c>
      <c r="D44" s="133" t="s">
        <v>76</v>
      </c>
      <c r="E44" s="133" t="s">
        <v>7</v>
      </c>
      <c r="F44" s="133" t="s">
        <v>18</v>
      </c>
      <c r="G44" s="134"/>
      <c r="H44" s="135">
        <f>H45</f>
        <v>0</v>
      </c>
    </row>
    <row r="45" spans="1:8" ht="12.75">
      <c r="A45" s="104" t="s">
        <v>39</v>
      </c>
      <c r="B45" s="136" t="s">
        <v>7</v>
      </c>
      <c r="C45" s="137" t="s">
        <v>8</v>
      </c>
      <c r="D45" s="138" t="s">
        <v>76</v>
      </c>
      <c r="E45" s="138" t="s">
        <v>7</v>
      </c>
      <c r="F45" s="138" t="s">
        <v>18</v>
      </c>
      <c r="G45" s="139" t="s">
        <v>40</v>
      </c>
      <c r="H45" s="140"/>
    </row>
    <row r="46" spans="1:8" ht="12.75">
      <c r="A46" s="24" t="s">
        <v>34</v>
      </c>
      <c r="B46" s="20" t="s">
        <v>7</v>
      </c>
      <c r="C46" s="10" t="s">
        <v>10</v>
      </c>
      <c r="D46" s="7"/>
      <c r="E46" s="7"/>
      <c r="F46" s="7"/>
      <c r="G46" s="21"/>
      <c r="H46" s="88">
        <f>H47</f>
        <v>60000</v>
      </c>
    </row>
    <row r="47" spans="1:8" ht="12.75">
      <c r="A47" s="119" t="s">
        <v>34</v>
      </c>
      <c r="B47" s="118" t="s">
        <v>7</v>
      </c>
      <c r="C47" s="60" t="s">
        <v>10</v>
      </c>
      <c r="D47" s="61" t="s">
        <v>35</v>
      </c>
      <c r="E47" s="61" t="s">
        <v>18</v>
      </c>
      <c r="F47" s="61" t="s">
        <v>18</v>
      </c>
      <c r="G47" s="62"/>
      <c r="H47" s="84">
        <f>H48+H50+H52</f>
        <v>60000</v>
      </c>
    </row>
    <row r="48" spans="1:8" ht="12.75">
      <c r="A48" s="63" t="s">
        <v>36</v>
      </c>
      <c r="B48" s="58" t="s">
        <v>7</v>
      </c>
      <c r="C48" s="57" t="s">
        <v>10</v>
      </c>
      <c r="D48" s="49" t="s">
        <v>35</v>
      </c>
      <c r="E48" s="57" t="s">
        <v>5</v>
      </c>
      <c r="F48" s="57" t="s">
        <v>0</v>
      </c>
      <c r="G48" s="59"/>
      <c r="H48" s="80">
        <f>H49</f>
        <v>30000</v>
      </c>
    </row>
    <row r="49" spans="1:8" ht="12.75">
      <c r="A49" s="65" t="s">
        <v>39</v>
      </c>
      <c r="B49" s="64" t="s">
        <v>7</v>
      </c>
      <c r="C49" s="9" t="s">
        <v>10</v>
      </c>
      <c r="D49" s="8" t="s">
        <v>35</v>
      </c>
      <c r="E49" s="8" t="s">
        <v>5</v>
      </c>
      <c r="F49" s="8" t="s">
        <v>18</v>
      </c>
      <c r="G49" s="19" t="s">
        <v>40</v>
      </c>
      <c r="H49" s="81">
        <v>30000</v>
      </c>
    </row>
    <row r="50" spans="1:8" ht="25.5">
      <c r="A50" s="56" t="s">
        <v>42</v>
      </c>
      <c r="B50" s="58" t="s">
        <v>7</v>
      </c>
      <c r="C50" s="57" t="s">
        <v>10</v>
      </c>
      <c r="D50" s="49" t="s">
        <v>35</v>
      </c>
      <c r="E50" s="49" t="s">
        <v>8</v>
      </c>
      <c r="F50" s="49" t="s">
        <v>18</v>
      </c>
      <c r="G50" s="59"/>
      <c r="H50" s="80">
        <f>H51</f>
        <v>30000</v>
      </c>
    </row>
    <row r="51" spans="1:8" ht="12.75">
      <c r="A51" s="65" t="s">
        <v>39</v>
      </c>
      <c r="B51" s="64" t="s">
        <v>7</v>
      </c>
      <c r="C51" s="9" t="s">
        <v>10</v>
      </c>
      <c r="D51" s="8" t="s">
        <v>35</v>
      </c>
      <c r="E51" s="8" t="s">
        <v>8</v>
      </c>
      <c r="F51" s="8" t="s">
        <v>18</v>
      </c>
      <c r="G51" s="19" t="s">
        <v>40</v>
      </c>
      <c r="H51" s="81">
        <v>30000</v>
      </c>
    </row>
    <row r="52" spans="1:8" ht="12.75">
      <c r="A52" s="141" t="s">
        <v>78</v>
      </c>
      <c r="B52" s="142" t="s">
        <v>7</v>
      </c>
      <c r="C52" s="57" t="s">
        <v>10</v>
      </c>
      <c r="D52" s="49" t="s">
        <v>35</v>
      </c>
      <c r="E52" s="49" t="s">
        <v>7</v>
      </c>
      <c r="F52" s="49" t="s">
        <v>18</v>
      </c>
      <c r="G52" s="59"/>
      <c r="H52" s="80">
        <f>H53</f>
        <v>0</v>
      </c>
    </row>
    <row r="53" spans="1:8" ht="12.75">
      <c r="A53" s="143" t="s">
        <v>39</v>
      </c>
      <c r="B53" s="64" t="s">
        <v>7</v>
      </c>
      <c r="C53" s="9" t="s">
        <v>10</v>
      </c>
      <c r="D53" s="8" t="s">
        <v>35</v>
      </c>
      <c r="E53" s="8" t="s">
        <v>7</v>
      </c>
      <c r="F53" s="8" t="s">
        <v>18</v>
      </c>
      <c r="G53" s="19" t="s">
        <v>40</v>
      </c>
      <c r="H53" s="81"/>
    </row>
    <row r="54" spans="1:8" ht="15.75">
      <c r="A54" s="29" t="s">
        <v>54</v>
      </c>
      <c r="B54" s="30" t="s">
        <v>6</v>
      </c>
      <c r="C54" s="31"/>
      <c r="D54" s="31"/>
      <c r="E54" s="31"/>
      <c r="F54" s="31"/>
      <c r="G54" s="32"/>
      <c r="H54" s="87">
        <f>H55</f>
        <v>337000</v>
      </c>
    </row>
    <row r="55" spans="1:8" ht="12.75">
      <c r="A55" s="24" t="s">
        <v>21</v>
      </c>
      <c r="B55" s="18" t="s">
        <v>6</v>
      </c>
      <c r="C55" s="7" t="s">
        <v>5</v>
      </c>
      <c r="D55" s="7"/>
      <c r="E55" s="7"/>
      <c r="F55" s="7"/>
      <c r="G55" s="13"/>
      <c r="H55" s="88">
        <f>H56+H60</f>
        <v>337000</v>
      </c>
    </row>
    <row r="56" spans="1:8" ht="12.75">
      <c r="A56" s="23" t="s">
        <v>55</v>
      </c>
      <c r="B56" s="14" t="s">
        <v>6</v>
      </c>
      <c r="C56" s="11" t="s">
        <v>5</v>
      </c>
      <c r="D56" s="11" t="s">
        <v>17</v>
      </c>
      <c r="E56" s="11" t="s">
        <v>18</v>
      </c>
      <c r="F56" s="11" t="s">
        <v>18</v>
      </c>
      <c r="G56" s="15"/>
      <c r="H56" s="84">
        <f>H57</f>
        <v>327000</v>
      </c>
    </row>
    <row r="57" spans="1:8" ht="12.75">
      <c r="A57" s="51" t="s">
        <v>1</v>
      </c>
      <c r="B57" s="48" t="s">
        <v>6</v>
      </c>
      <c r="C57" s="49" t="s">
        <v>5</v>
      </c>
      <c r="D57" s="49" t="s">
        <v>17</v>
      </c>
      <c r="E57" s="49" t="s">
        <v>43</v>
      </c>
      <c r="F57" s="49" t="s">
        <v>18</v>
      </c>
      <c r="G57" s="50"/>
      <c r="H57" s="80">
        <f>H58+H59</f>
        <v>327000</v>
      </c>
    </row>
    <row r="58" spans="1:8" ht="12.75">
      <c r="A58" s="46" t="s">
        <v>44</v>
      </c>
      <c r="B58" s="69" t="s">
        <v>6</v>
      </c>
      <c r="C58" s="70" t="s">
        <v>5</v>
      </c>
      <c r="D58" s="70" t="s">
        <v>17</v>
      </c>
      <c r="E58" s="70" t="s">
        <v>43</v>
      </c>
      <c r="F58" s="70" t="s">
        <v>18</v>
      </c>
      <c r="G58" s="71" t="s">
        <v>16</v>
      </c>
      <c r="H58" s="89">
        <v>312000</v>
      </c>
    </row>
    <row r="59" spans="1:8" ht="25.5">
      <c r="A59" s="78" t="s">
        <v>49</v>
      </c>
      <c r="B59" s="79" t="s">
        <v>6</v>
      </c>
      <c r="C59" s="70" t="s">
        <v>5</v>
      </c>
      <c r="D59" s="70" t="s">
        <v>17</v>
      </c>
      <c r="E59" s="70" t="s">
        <v>43</v>
      </c>
      <c r="F59" s="70" t="s">
        <v>5</v>
      </c>
      <c r="G59" s="71" t="s">
        <v>16</v>
      </c>
      <c r="H59" s="89">
        <v>15000</v>
      </c>
    </row>
    <row r="60" spans="1:8" ht="12.75">
      <c r="A60" s="93" t="s">
        <v>56</v>
      </c>
      <c r="B60" s="14" t="s">
        <v>6</v>
      </c>
      <c r="C60" s="11" t="s">
        <v>5</v>
      </c>
      <c r="D60" s="11" t="s">
        <v>57</v>
      </c>
      <c r="E60" s="11" t="s">
        <v>18</v>
      </c>
      <c r="F60" s="11" t="s">
        <v>18</v>
      </c>
      <c r="G60" s="15"/>
      <c r="H60" s="84">
        <f>H61</f>
        <v>10000</v>
      </c>
    </row>
    <row r="61" spans="1:8" ht="30" customHeight="1">
      <c r="A61" s="54" t="s">
        <v>58</v>
      </c>
      <c r="B61" s="94" t="s">
        <v>6</v>
      </c>
      <c r="C61" s="49" t="s">
        <v>5</v>
      </c>
      <c r="D61" s="49" t="s">
        <v>57</v>
      </c>
      <c r="E61" s="49" t="s">
        <v>18</v>
      </c>
      <c r="F61" s="49" t="s">
        <v>5</v>
      </c>
      <c r="G61" s="49"/>
      <c r="H61" s="80">
        <f>H62</f>
        <v>10000</v>
      </c>
    </row>
    <row r="62" spans="1:8" ht="12.75">
      <c r="A62" s="91" t="s">
        <v>46</v>
      </c>
      <c r="B62" s="95" t="s">
        <v>6</v>
      </c>
      <c r="C62" s="8" t="s">
        <v>5</v>
      </c>
      <c r="D62" s="8" t="s">
        <v>57</v>
      </c>
      <c r="E62" s="8" t="s">
        <v>18</v>
      </c>
      <c r="F62" s="8" t="s">
        <v>5</v>
      </c>
      <c r="G62" s="8" t="s">
        <v>47</v>
      </c>
      <c r="H62" s="81">
        <v>10000</v>
      </c>
    </row>
    <row r="63" spans="1:8" ht="15.75">
      <c r="A63" s="114" t="s">
        <v>72</v>
      </c>
      <c r="B63" s="115" t="s">
        <v>65</v>
      </c>
      <c r="C63" s="31"/>
      <c r="D63" s="31"/>
      <c r="E63" s="31"/>
      <c r="F63" s="31"/>
      <c r="G63" s="116"/>
      <c r="H63" s="117">
        <f>H64</f>
        <v>80000</v>
      </c>
    </row>
    <row r="64" spans="1:8" ht="12.75">
      <c r="A64" s="98" t="s">
        <v>64</v>
      </c>
      <c r="B64" s="99" t="s">
        <v>65</v>
      </c>
      <c r="C64" s="7" t="s">
        <v>5</v>
      </c>
      <c r="D64" s="7"/>
      <c r="E64" s="7"/>
      <c r="F64" s="7"/>
      <c r="G64" s="100"/>
      <c r="H64" s="85">
        <f>H65</f>
        <v>80000</v>
      </c>
    </row>
    <row r="65" spans="1:8" ht="12.75">
      <c r="A65" s="107" t="s">
        <v>66</v>
      </c>
      <c r="B65" s="108" t="s">
        <v>65</v>
      </c>
      <c r="C65" s="11" t="s">
        <v>5</v>
      </c>
      <c r="D65" s="11" t="s">
        <v>67</v>
      </c>
      <c r="E65" s="11" t="s">
        <v>18</v>
      </c>
      <c r="F65" s="11" t="s">
        <v>18</v>
      </c>
      <c r="G65" s="109"/>
      <c r="H65" s="84">
        <f>H66</f>
        <v>80000</v>
      </c>
    </row>
    <row r="66" spans="1:8" ht="12.75">
      <c r="A66" s="110" t="s">
        <v>68</v>
      </c>
      <c r="B66" s="55" t="s">
        <v>65</v>
      </c>
      <c r="C66" s="49" t="s">
        <v>5</v>
      </c>
      <c r="D66" s="49" t="s">
        <v>67</v>
      </c>
      <c r="E66" s="49" t="s">
        <v>69</v>
      </c>
      <c r="F66" s="49" t="s">
        <v>5</v>
      </c>
      <c r="G66" s="111"/>
      <c r="H66" s="80">
        <f>H67</f>
        <v>80000</v>
      </c>
    </row>
    <row r="67" spans="1:8" ht="12.75">
      <c r="A67" s="112" t="s">
        <v>70</v>
      </c>
      <c r="B67" s="113" t="s">
        <v>65</v>
      </c>
      <c r="C67" s="8" t="s">
        <v>5</v>
      </c>
      <c r="D67" s="8" t="s">
        <v>67</v>
      </c>
      <c r="E67" s="8" t="s">
        <v>69</v>
      </c>
      <c r="F67" s="8" t="s">
        <v>5</v>
      </c>
      <c r="G67" s="106" t="s">
        <v>71</v>
      </c>
      <c r="H67" s="81">
        <v>80000</v>
      </c>
    </row>
    <row r="68" spans="1:8" ht="16.5" thickBot="1">
      <c r="A68" s="72" t="s">
        <v>13</v>
      </c>
      <c r="B68" s="96"/>
      <c r="C68" s="96"/>
      <c r="D68" s="97"/>
      <c r="E68" s="97"/>
      <c r="F68" s="97"/>
      <c r="G68" s="97"/>
      <c r="H68" s="90">
        <f>H13+H31+H41+H54+H63+H36</f>
        <v>1356200</v>
      </c>
    </row>
    <row r="70" spans="3:8" ht="12.75">
      <c r="C70" s="3" t="s">
        <v>33</v>
      </c>
      <c r="H70" s="77">
        <f>H59</f>
        <v>15000</v>
      </c>
    </row>
    <row r="71" spans="3:8" ht="12.75">
      <c r="C71" s="3" t="s">
        <v>48</v>
      </c>
      <c r="H71" s="77">
        <f>H17+H21+H23+H25+H30+H45+H49+H51+H53+H58+H62+H67</f>
        <v>1233200</v>
      </c>
    </row>
    <row r="72" spans="3:8" ht="12.75">
      <c r="C72" s="3" t="s">
        <v>74</v>
      </c>
      <c r="H72" s="77">
        <f>H35</f>
        <v>68000</v>
      </c>
    </row>
    <row r="73" spans="3:8" ht="12.75">
      <c r="C73" s="1" t="s">
        <v>51</v>
      </c>
      <c r="H73" s="92"/>
    </row>
    <row r="74" ht="12.75">
      <c r="H74" s="77">
        <f>SUM(H70:H73)</f>
        <v>1316200</v>
      </c>
    </row>
  </sheetData>
  <mergeCells count="7">
    <mergeCell ref="A5:H5"/>
    <mergeCell ref="A7:A12"/>
    <mergeCell ref="B7:B12"/>
    <mergeCell ref="C7:C12"/>
    <mergeCell ref="D7:F12"/>
    <mergeCell ref="G7:G12"/>
    <mergeCell ref="H7:H12"/>
  </mergeCells>
  <printOptions/>
  <pageMargins left="0.5905511811023623" right="0.1968503937007874" top="0.1968503937007874" bottom="0.1968503937007874" header="0.5118110236220472" footer="0.1968503937007874"/>
  <pageSetup fitToHeight="1" fitToWidth="1" horizontalDpi="600" verticalDpi="600" orientation="portrait" paperSize="9" scale="65" r:id="rId1"/>
  <headerFooter alignWithMargins="0">
    <oddFooter>&amp;CСтраница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2011-12-29T07:15:50Z</cp:lastPrinted>
  <dcterms:created xsi:type="dcterms:W3CDTF">2004-09-08T10:28:32Z</dcterms:created>
  <dcterms:modified xsi:type="dcterms:W3CDTF">2011-12-29T07:17:03Z</dcterms:modified>
  <cp:category/>
  <cp:version/>
  <cp:contentType/>
  <cp:contentStatus/>
</cp:coreProperties>
</file>