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<sst xmlns="http://schemas.openxmlformats.org/spreadsheetml/2006/main" count="882" uniqueCount="423">
  <si>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</si>
  <si>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</si>
  <si>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>Ремонт кровли дома №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ул. Кайманова в г. Суоярви </t>
    </r>
  </si>
  <si>
    <r>
      <t>Капитальный ремонт домов №№ 29,32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Ленина, №4 по ул. Суоярвское шоссе,№ 6 по ул. Гагарина, ул. Победы в г. Суоярви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</si>
  <si>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Школьная п. Тойвола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</si>
  <si>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Мира п. Найстенъярви</t>
    </r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</si>
  <si>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</si>
  <si>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</si>
  <si>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</si>
  <si>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</si>
  <si>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</si>
  <si>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</si>
  <si>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</si>
  <si>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</si>
  <si>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</si>
  <si>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</si>
  <si>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</si>
  <si>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</si>
  <si>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</si>
  <si>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</si>
  <si>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</si>
  <si>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</si>
  <si>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</si>
  <si>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</si>
  <si>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>72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</si>
  <si>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</si>
  <si>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</si>
  <si>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Поиск источников финансирования План мероприятий, посвященных подготовке и проведению100-летия
образования Республики Карелия, утвержденный распоряжением АМО №526 от 31.10.2014г.</t>
  </si>
  <si>
    <t>проводится процедура признания моста бесхозяйным и принятие его в мун. соб-ть</t>
  </si>
  <si>
    <t>2015-2017</t>
  </si>
  <si>
    <t>2015-2020</t>
  </si>
  <si>
    <t>Оформлен градостроительный план земельного участка. Аукцион на право заключения муниципального контракта по разработке ПСД  на «Реконструкцию здания районной библиотеки» не состоялся.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</si>
  <si>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</si>
  <si>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</si>
  <si>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</si>
  <si>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</si>
  <si>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</si>
  <si>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ВЛ 330 кВ ПС 330 кВ Пудож - ПС 330 кВ Медвежьегорск - ПС 330 кВ Сортавальская со строительством ПС 330 кВ Пудож - Медвежьегорск ПС 330 кВ Сортавальская</t>
  </si>
  <si>
    <t>внебюджетные источники (поиск инвестора)</t>
  </si>
  <si>
    <t>Сетевые компании</t>
  </si>
  <si>
    <t>Строительство водоочистных сооружений с реконструкцией сетей водоснабжения в г. Суоярви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</si>
  <si>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</si>
  <si>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</si>
  <si>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</si>
  <si>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</si>
  <si>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 xml:space="preserve">Строительство спортивной площадки в п. Лахколампи </t>
  </si>
  <si>
    <t>Ремонт  водонапорной башни в с. Вешкелица</t>
  </si>
  <si>
    <t>В 2016 г.в                 г.Суоярви введен в эксплуатацию 1 дом. Ведется строительство 6 многоквартирных домов.</t>
  </si>
  <si>
    <t>Министерство образования Республики Карелия, МОУ «Леппясюрьская ООШ»,  Администрация МО «Суоярвский район»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</si>
  <si>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</si>
  <si>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Приобретение автобуса для перевозки детей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</si>
  <si>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</si>
  <si>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</si>
  <si>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2017 г.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</si>
  <si>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</si>
  <si>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</si>
  <si>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Соглашение от 2017 г. о предоставлении субсидий  на основании постановления Правительства  РК от 24.05.2017 г. № 165-П</t>
  </si>
  <si>
    <t>Устройство искусственного покрытия спортивной площадке в п. Поросозеро</t>
  </si>
  <si>
    <t>Организация детской игровой и спортивной площадки в п. Вешкелица</t>
  </si>
  <si>
    <t>Ремонт участка автомобильной дороги местного значения, ведущей к МОУ ДО "Школы искусств" г. Суоярви</t>
  </si>
  <si>
    <t>Организация Суоярвского районного историко-краеведческого музея</t>
  </si>
  <si>
    <t>Администрация МО "Суоярвский район" МУК "Суоярвская ЦБС"</t>
  </si>
  <si>
    <t>МОУ ДО"Школа искусств" г. Суоярви</t>
  </si>
  <si>
    <t>206-2017</t>
  </si>
  <si>
    <t>Адресная инвестиционная программа Республики Карелия на 2016-2017 г.г.</t>
  </si>
  <si>
    <t>Ведутся проектные работы</t>
  </si>
  <si>
    <t>Государственный комитет по дорожному хозяйству, транспорту и связи</t>
  </si>
  <si>
    <t>Соглашение о предоставлении в 2017 г. бюджетам МО субсидий на ремонт и содержание дорог местного значения</t>
  </si>
  <si>
    <t>Министерство образования Республики Карелия, ,  Администрация МО «Суоярвский район», МОУ «Леппясюрьская ООШ»</t>
  </si>
  <si>
    <t>Ремонт спортивного зала МОУ Леппясюрьская ООШ</t>
  </si>
  <si>
    <t>Соглашение от 19.04.2017 г. о софинансировании расходных обязательств при предоставлении субсидии из бюджета РК бюджету МО на создание в общеобразовательных организациях, расположенных в сельской местности, условий для занятий физической культурой и спортом, на 2017 год</t>
  </si>
  <si>
    <t>73</t>
  </si>
  <si>
    <t>Устройство временного мостового перехода через р. Гумарина на км 41+170 автомобильной дороги Паданы-Совдозеро</t>
  </si>
  <si>
    <t>2016- 2017</t>
  </si>
  <si>
    <t>Ремонт кровли и фасада кинотеатра «Космос» в г. Суоярви</t>
  </si>
  <si>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</si>
  <si>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</si>
  <si>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</si>
  <si>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</si>
  <si>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</si>
  <si>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</si>
  <si>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</si>
  <si>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</si>
  <si>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</si>
  <si>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</si>
  <si>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</si>
  <si>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</si>
  <si>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</si>
  <si>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</si>
  <si>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</si>
  <si>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</si>
  <si>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</si>
  <si>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</si>
  <si>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2017-2020</t>
  </si>
  <si>
    <t>2018-2020</t>
  </si>
  <si>
    <t>2017-2018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</si>
  <si>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</si>
  <si>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</si>
  <si>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</si>
  <si>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</si>
  <si>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</si>
  <si>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</si>
  <si>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</si>
  <si>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</si>
  <si>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</si>
  <si>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</si>
  <si>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</si>
  <si>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</si>
  <si>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</si>
  <si>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</si>
  <si>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</si>
  <si>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</si>
  <si>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</si>
  <si>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</si>
  <si>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</si>
  <si>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</si>
  <si>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</si>
  <si>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</si>
  <si>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</si>
  <si>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</si>
  <si>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</si>
  <si>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</si>
  <si>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</si>
  <si>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</si>
  <si>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</si>
  <si>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</si>
  <si>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</si>
  <si>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</si>
  <si>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</si>
  <si>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</si>
  <si>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</si>
  <si>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</si>
  <si>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</si>
  <si>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</si>
  <si>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</si>
  <si>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</si>
  <si>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</si>
  <si>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</si>
  <si>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</si>
  <si>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>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</si>
  <si>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 освещенной лыжной трассы в г. Суоярви</t>
  </si>
  <si>
    <t xml:space="preserve">Строительство спортивной площадки в пос.Поросозеро </t>
  </si>
  <si>
    <t xml:space="preserve">Строительство спортивной площадки в с. Вешкелица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</si>
  <si>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</si>
  <si>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</si>
  <si>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</si>
  <si>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системы энергоснабжения муниципального дошкольного образовательного учреждения  детский сад №26 пос.Поросозеро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</si>
  <si>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</si>
  <si>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</si>
  <si>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Капитальный ремонт муниципального дошкольного образовательного учреждения Детский сад №2 «Березка» г.Суоярви</t>
  </si>
  <si>
    <t>ООО «Габбро-плюс», Министерство по природопользованию и экологии Республики Карелия</t>
  </si>
  <si>
    <t>ООО "СеверЛесЭкспорт", Министерство по природопользованию и экологии Республики Карелия</t>
  </si>
  <si>
    <t xml:space="preserve">внебюджетные источники
</t>
  </si>
  <si>
    <t xml:space="preserve">Реконструкция лесозавода в г. Суоярви ООО «СеверЛесЭкспорт» </t>
  </si>
  <si>
    <t>Министерство по делам молодежи, физической культуре и спорту Республики Карелия, администрация Суоярвского  муниципального  района</t>
  </si>
  <si>
    <t>Реконструкция здания муниципального казенного учреждения  «Суоярвская централизованная библиотечная система», г. Суоярви, ул. Ленина, д.33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</si>
  <si>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</si>
  <si>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Реконструкция здания муниципального общеобразовательного учреждения Лахколампинская средняя общеобразовательная школа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</si>
  <si>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</si>
  <si>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</si>
  <si>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</si>
  <si>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</si>
  <si>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</si>
  <si>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 xml:space="preserve"> Федеральная целевая программа "Развитие Республики Карелия на период до 2020 года"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</si>
  <si>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</si>
  <si>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Реконструкция здания под размещение пожарного депо государственного казенного учреждения «Отряд противопожарной службы по Суоярвскому району», Суоярвский муниципальный район, с. Вешкелица,ул. Комсомольская, д.11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</si>
  <si>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</si>
  <si>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</si>
  <si>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t xml:space="preserve">Организация лесопильного производства в г. Суоярви </t>
  </si>
  <si>
    <t>ООО «Эдельвейс», Министерство по природопользованию и экологии Республики Карелия, администрация Суоярвского муниципального района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</si>
  <si>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</si>
  <si>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</si>
  <si>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</si>
  <si>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</si>
  <si>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</si>
  <si>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</si>
  <si>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</si>
  <si>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</si>
  <si>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</si>
  <si>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</si>
  <si>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</si>
  <si>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</si>
  <si>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</si>
  <si>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</si>
  <si>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</si>
  <si>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</si>
  <si>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</si>
  <si>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</si>
  <si>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</si>
  <si>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</si>
  <si>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</si>
  <si>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</si>
  <si>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</si>
  <si>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</si>
  <si>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</si>
  <si>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</si>
  <si>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</si>
  <si>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</si>
  <si>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</si>
  <si>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</si>
  <si>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</si>
  <si>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</si>
  <si>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</si>
  <si>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</si>
  <si>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</si>
  <si>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</si>
  <si>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</si>
  <si>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</si>
  <si>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МОУ «Райконкосская ООШ»,  Администрация МО «Суоярвский район»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</si>
  <si>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</si>
  <si>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</si>
  <si>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</si>
  <si>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</si>
  <si>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</si>
  <si>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Министерство культуры Республики Карелия, МУК "Суоярвская ЦБС",
администрация Суоярвского  муниципального района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</si>
  <si>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</si>
  <si>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</si>
  <si>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</si>
  <si>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</si>
  <si>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2018 -2019</t>
  </si>
  <si>
    <t>Ремонт кровли МОУ Райконкосская основная общеобразовательная школа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</si>
  <si>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</si>
  <si>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</si>
  <si>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</si>
  <si>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</si>
  <si>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</si>
  <si>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</si>
  <si>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</si>
  <si>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</si>
  <si>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</si>
  <si>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</si>
  <si>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</si>
  <si>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</si>
  <si>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</si>
  <si>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</si>
  <si>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</si>
  <si>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</si>
  <si>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</si>
  <si>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</si>
  <si>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</si>
  <si>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</si>
  <si>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</si>
  <si>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</si>
  <si>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 xml:space="preserve">Ремонт здания библиотеки в п. Поросозеро по ул. Сплавной,11 (система отопления, замена 10 окон, замена 6 дверных блоков) 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</si>
  <si>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</si>
  <si>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</si>
  <si>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</si>
  <si>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</si>
  <si>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</si>
  <si>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</si>
  <si>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</si>
  <si>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</si>
  <si>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</si>
  <si>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</si>
  <si>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</si>
  <si>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</si>
  <si>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</si>
  <si>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</si>
  <si>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</si>
  <si>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Ремонт Найстеньярвской сельской библиотеки (кровли и полов)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</si>
  <si>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</si>
  <si>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</si>
  <si>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</si>
  <si>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</si>
  <si>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</si>
  <si>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</si>
  <si>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</si>
  <si>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</si>
  <si>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</si>
  <si>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 xml:space="preserve">2018-2020 </t>
  </si>
  <si>
    <t>внебюджетные источники</t>
  </si>
  <si>
    <t>Ремонт здания библиотеки  п. Пийтсиеки (замена окон, полов, ремонт стен, потолков, систем  водо и теплоснабжен., водоотведения)</t>
  </si>
  <si>
    <t>Издание брошюры «Адреса воинской славы района» и электронная  презентация</t>
  </si>
  <si>
    <t xml:space="preserve"> 2018 – 2020 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</si>
  <si>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</si>
  <si>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</si>
  <si>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</si>
  <si>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</si>
  <si>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</si>
  <si>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</si>
  <si>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</si>
  <si>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</si>
  <si>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</si>
  <si>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</si>
  <si>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</si>
  <si>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</si>
  <si>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</si>
  <si>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</si>
  <si>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</si>
  <si>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</si>
  <si>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</si>
  <si>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</si>
  <si>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</si>
  <si>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</si>
  <si>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</si>
  <si>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</si>
  <si>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</si>
  <si>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</si>
  <si>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</si>
  <si>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</si>
  <si>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</si>
  <si>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 xml:space="preserve">2017-2020 </t>
  </si>
  <si>
    <t>Капитальный ремонт кровель домов № 1, 4,5 по ул. Стойкина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</si>
  <si>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</si>
  <si>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</si>
  <si>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</si>
  <si>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</si>
  <si>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</si>
  <si>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</si>
  <si>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</si>
  <si>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</si>
  <si>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</si>
  <si>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</si>
  <si>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</si>
  <si>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</si>
  <si>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</si>
  <si>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</si>
  <si>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</si>
  <si>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</si>
  <si>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Строительство модульной котельной в п. Пийтсиёки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</si>
  <si>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</si>
  <si>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</si>
  <si>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</si>
  <si>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</si>
  <si>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</si>
  <si>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</si>
  <si>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</si>
  <si>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</si>
  <si>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</si>
  <si>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Капитальный ремонт моста в п. Райконкоски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</si>
  <si>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</si>
  <si>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</si>
  <si>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</si>
  <si>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</si>
  <si>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</si>
  <si>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</si>
  <si>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 xml:space="preserve">Строительство пожарного водоёма </t>
  </si>
  <si>
    <t>Строительство нефтеперерабатывающего завода</t>
  </si>
  <si>
    <t>ООО «АСТАЛ К»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</si>
  <si>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</si>
  <si>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</si>
  <si>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</si>
  <si>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</si>
  <si>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</si>
  <si>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</si>
  <si>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</si>
  <si>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</si>
  <si>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</si>
  <si>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</si>
  <si>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</si>
  <si>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</si>
  <si>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</si>
  <si>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</si>
  <si>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</si>
  <si>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</si>
  <si>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</si>
  <si>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</si>
  <si>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</si>
  <si>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</si>
  <si>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Разработка ПСД на реконструкцию здания под размещение пожарного депо, постановка на кадастр. учет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</si>
  <si>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</si>
  <si>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</si>
  <si>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</si>
  <si>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</si>
  <si>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</si>
  <si>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</si>
  <si>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</si>
  <si>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</si>
  <si>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</si>
  <si>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</si>
  <si>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</si>
  <si>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</si>
  <si>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</si>
  <si>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</si>
  <si>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</si>
  <si>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</si>
  <si>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</si>
  <si>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</si>
  <si>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</si>
  <si>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</si>
  <si>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</si>
  <si>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</si>
  <si>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</si>
  <si>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</si>
  <si>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</si>
  <si>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</si>
  <si>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</si>
  <si>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</si>
  <si>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</si>
  <si>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</si>
  <si>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</si>
  <si>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На 10.10.2016г. Госэкспертиза ПСД на реконструкцию здания МОУ Лахколамписнкая СОШ не пройдена.  Получен договор на проведение госэкспертизы ПСД от ООО "Карелгосэкспертиза" на сумму 171 тыс. руб. Данные средства отсутствуют  в смете МОУ Лахколампинская СОШ". Средства будут изыскиваться.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</si>
  <si>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</si>
  <si>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</si>
  <si>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</si>
  <si>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</si>
  <si>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</si>
  <si>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</si>
  <si>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</si>
  <si>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</si>
  <si>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</si>
  <si>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</si>
  <si>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</si>
  <si>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</si>
  <si>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</si>
  <si>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</si>
  <si>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</si>
  <si>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</si>
  <si>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</si>
  <si>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</si>
  <si>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</si>
  <si>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>Приложение № 1</t>
  </si>
  <si>
    <t xml:space="preserve">План основных мероприятий по подготовке и проведению 100-летия образования Республики Карелия 
</t>
  </si>
  <si>
    <t>по Суоярвскому муниципальному району</t>
  </si>
  <si>
    <t>Обустройство родника у дома № 15 по ул. Кайманова г. Суоярви</t>
  </si>
  <si>
    <t>Министерство строительства, ЖКХ и энергетики Республики Карелия, Администрация Суоярвского городского поселения</t>
  </si>
  <si>
    <t xml:space="preserve">Постановление правительства Республики Карелия от 06.04.2017 г. № 111-П О распределении на 2017 год субсидий местным бюджетам из бюджета Республики Карелия на реализацию мероприятий по поддержке обустройства мест массового отдыха населения (городских парков)" </t>
  </si>
  <si>
    <t>74</t>
  </si>
  <si>
    <t>Организация производства продуктов питания из лесных пищевых ресурсов</t>
  </si>
  <si>
    <t>ООО "Мама Карелия"</t>
  </si>
  <si>
    <t>124</t>
  </si>
  <si>
    <t>125</t>
  </si>
  <si>
    <t>к распоряжению № 245 от 02.06.2017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</si>
</sst>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00"/>
    <numFmt numFmtId="174" formatCode="#,##0.00_ ;\-#,##0.00\ "/>
    <numFmt numFmtId="175" formatCode="#,##0.00_р_."/>
    <numFmt numFmtId="176" formatCode="#,##0.0_ ;\-#,##0.0\ "/>
    <numFmt numFmtId="177" formatCode="[$-FC19]d\ mmmm\ yyyy\ &quot;г.&quot;"/>
    <numFmt numFmtId="178" formatCode="_-* #,##0.000_р_._-;\-* #,##0.000_р_._-;_-* &quot;-&quot;??_р_._-;_-@_-"/>
    <numFmt numFmtId="179" formatCode="[$-419]General"/>
    <numFmt numFmtId="180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3"/>
      <name val="Times New Roman"/>
      <family val="1"/>
    </font>
    <font>
      <sz val="11.5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75" fontId="3" fillId="2" borderId="10" xfId="0" applyNumberFormat="1" applyFont="1" applyFill="1" applyBorder="1" applyAlignment="1">
      <alignment horizontal="center" vertical="top" wrapText="1"/>
    </xf>
    <xf numFmtId="175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34" borderId="10" xfId="34" applyFont="1" applyFill="1" applyBorder="1" applyAlignment="1">
      <alignment horizontal="center" vertical="top" wrapText="1"/>
      <protection/>
    </xf>
    <xf numFmtId="2" fontId="18" fillId="32" borderId="13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68" fontId="13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168" fontId="13" fillId="0" borderId="12" xfId="0" applyNumberFormat="1" applyFont="1" applyBorder="1" applyAlignment="1">
      <alignment horizontal="center" vertical="top" wrapText="1"/>
    </xf>
    <xf numFmtId="168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34" applyFont="1" applyFill="1" applyBorder="1" applyAlignment="1">
      <alignment horizontal="center" vertical="top" wrapText="1"/>
      <protection/>
    </xf>
    <xf numFmtId="2" fontId="13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8" fontId="1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68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7" xfId="0" applyNumberFormat="1" applyFont="1" applyFill="1" applyBorder="1" applyAlignment="1">
      <alignment horizontal="center" vertical="top"/>
    </xf>
    <xf numFmtId="0" fontId="4" fillId="32" borderId="27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8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69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1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left" vertical="top" wrapText="1"/>
    </xf>
    <xf numFmtId="169" fontId="13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4" fillId="32" borderId="10" xfId="0" applyNumberFormat="1" applyFont="1" applyFill="1" applyBorder="1" applyAlignment="1">
      <alignment horizontal="center" vertical="top"/>
    </xf>
    <xf numFmtId="169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3" fontId="5" fillId="33" borderId="12" xfId="0" applyNumberFormat="1" applyFont="1" applyFill="1" applyBorder="1" applyAlignment="1">
      <alignment horizontal="center" vertical="top"/>
    </xf>
    <xf numFmtId="0" fontId="4" fillId="34" borderId="10" xfId="34" applyFont="1" applyFill="1" applyBorder="1" applyAlignment="1">
      <alignment vertical="center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13" fillId="0" borderId="10" xfId="0" applyNumberFormat="1" applyFont="1" applyBorder="1" applyAlignment="1">
      <alignment horizontal="justify" vertical="top"/>
    </xf>
    <xf numFmtId="0" fontId="17" fillId="0" borderId="10" xfId="0" applyFont="1" applyBorder="1" applyAlignment="1">
      <alignment horizontal="justify" vertical="top"/>
    </xf>
    <xf numFmtId="2" fontId="4" fillId="32" borderId="13" xfId="0" applyNumberFormat="1" applyFont="1" applyFill="1" applyBorder="1" applyAlignment="1">
      <alignment horizontal="left" vertical="top" wrapText="1"/>
    </xf>
    <xf numFmtId="168" fontId="4" fillId="0" borderId="27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/>
    </xf>
    <xf numFmtId="0" fontId="4" fillId="36" borderId="0" xfId="0" applyFont="1" applyFill="1" applyAlignment="1">
      <alignment horizontal="left" vertical="top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19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/>
    </xf>
    <xf numFmtId="0" fontId="4" fillId="36" borderId="10" xfId="0" applyFont="1" applyFill="1" applyBorder="1" applyAlignment="1">
      <alignment vertical="top" wrapText="1"/>
    </xf>
    <xf numFmtId="2" fontId="4" fillId="36" borderId="10" xfId="0" applyNumberFormat="1" applyFont="1" applyFill="1" applyBorder="1" applyAlignment="1">
      <alignment horizontal="center" vertical="top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175" fontId="5" fillId="2" borderId="13" xfId="0" applyNumberFormat="1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3" fillId="35" borderId="15" xfId="34" applyFont="1" applyFill="1" applyBorder="1" applyAlignment="1">
      <alignment vertical="center" wrapText="1"/>
      <protection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5" borderId="10" xfId="34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6.28125" style="30" customWidth="1"/>
    <col min="2" max="2" width="25.140625" style="20" customWidth="1"/>
    <col min="3" max="3" width="12.421875" style="20" customWidth="1"/>
    <col min="4" max="4" width="13.28125" style="20" customWidth="1"/>
    <col min="5" max="7" width="9.140625" style="20" customWidth="1"/>
    <col min="8" max="8" width="9.8515625" style="20" bestFit="1" customWidth="1"/>
    <col min="9" max="9" width="19.7109375" style="20" customWidth="1"/>
    <col min="10" max="10" width="24.421875" style="20" customWidth="1"/>
    <col min="11" max="11" width="18.140625" style="20" customWidth="1"/>
    <col min="12" max="16384" width="9.140625" style="20" customWidth="1"/>
  </cols>
  <sheetData>
    <row r="1" ht="15.75">
      <c r="J1" s="20" t="s">
        <v>411</v>
      </c>
    </row>
    <row r="2" ht="15.75">
      <c r="I2" s="20" t="s">
        <v>422</v>
      </c>
    </row>
    <row r="3" spans="1:10" ht="15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6.5">
      <c r="A4" s="257"/>
      <c r="B4" s="300" t="s">
        <v>412</v>
      </c>
      <c r="C4" s="257"/>
      <c r="D4" s="257"/>
      <c r="E4" s="257"/>
      <c r="F4" s="257"/>
      <c r="G4" s="257"/>
      <c r="H4" s="257"/>
      <c r="I4" s="257"/>
      <c r="J4" s="257"/>
    </row>
    <row r="5" spans="3:10" ht="16.5">
      <c r="C5" s="258" t="s">
        <v>413</v>
      </c>
      <c r="D5" s="47"/>
      <c r="E5" s="47"/>
      <c r="F5" s="47"/>
      <c r="G5" s="47"/>
      <c r="H5" s="47"/>
      <c r="I5" s="47"/>
      <c r="J5" s="31"/>
    </row>
    <row r="7" spans="1:11" ht="15.75" customHeight="1">
      <c r="A7" s="289" t="s">
        <v>76</v>
      </c>
      <c r="B7" s="286" t="s">
        <v>83</v>
      </c>
      <c r="C7" s="286" t="s">
        <v>89</v>
      </c>
      <c r="D7" s="292" t="s">
        <v>82</v>
      </c>
      <c r="E7" s="293"/>
      <c r="F7" s="293"/>
      <c r="G7" s="293"/>
      <c r="H7" s="294"/>
      <c r="I7" s="286" t="s">
        <v>77</v>
      </c>
      <c r="J7" s="286" t="s">
        <v>84</v>
      </c>
      <c r="K7" s="96"/>
    </row>
    <row r="8" spans="1:11" ht="15.75" customHeight="1">
      <c r="A8" s="290"/>
      <c r="B8" s="287"/>
      <c r="C8" s="287"/>
      <c r="D8" s="295" t="s">
        <v>85</v>
      </c>
      <c r="E8" s="297" t="s">
        <v>81</v>
      </c>
      <c r="F8" s="298"/>
      <c r="G8" s="298"/>
      <c r="H8" s="299"/>
      <c r="I8" s="287"/>
      <c r="J8" s="287"/>
      <c r="K8" s="96"/>
    </row>
    <row r="9" spans="1:11" ht="141.75">
      <c r="A9" s="291"/>
      <c r="B9" s="288"/>
      <c r="C9" s="288"/>
      <c r="D9" s="296"/>
      <c r="E9" s="1" t="s">
        <v>80</v>
      </c>
      <c r="F9" s="1" t="s">
        <v>88</v>
      </c>
      <c r="G9" s="1" t="s">
        <v>79</v>
      </c>
      <c r="H9" s="1" t="s">
        <v>78</v>
      </c>
      <c r="I9" s="288"/>
      <c r="J9" s="288"/>
      <c r="K9" s="51" t="s">
        <v>375</v>
      </c>
    </row>
    <row r="10" spans="1:11" ht="15.75">
      <c r="A10" s="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95">
        <v>10</v>
      </c>
      <c r="K10" s="96"/>
    </row>
    <row r="11" spans="1:11" ht="15.75" customHeight="1">
      <c r="A11" s="277" t="s">
        <v>372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96"/>
    </row>
    <row r="12" spans="1:11" ht="15.75" customHeight="1">
      <c r="A12" s="266" t="s">
        <v>86</v>
      </c>
      <c r="B12" s="267"/>
      <c r="C12" s="267"/>
      <c r="D12" s="271"/>
      <c r="E12" s="271"/>
      <c r="F12" s="271"/>
      <c r="G12" s="267"/>
      <c r="H12" s="267"/>
      <c r="I12" s="267"/>
      <c r="J12" s="267"/>
      <c r="K12" s="96"/>
    </row>
    <row r="13" spans="1:11" s="43" customFormat="1" ht="130.5" customHeight="1">
      <c r="A13" s="53">
        <v>1</v>
      </c>
      <c r="B13" s="182" t="s">
        <v>396</v>
      </c>
      <c r="C13" s="183">
        <v>2016</v>
      </c>
      <c r="D13" s="184">
        <f>SUM(E13:H13)</f>
        <v>1.6</v>
      </c>
      <c r="E13" s="184">
        <v>0</v>
      </c>
      <c r="F13" s="184">
        <v>1.6</v>
      </c>
      <c r="G13" s="184">
        <v>0</v>
      </c>
      <c r="H13" s="184">
        <v>0</v>
      </c>
      <c r="I13" s="185" t="s">
        <v>397</v>
      </c>
      <c r="J13" s="186" t="s">
        <v>398</v>
      </c>
      <c r="K13" s="21" t="s">
        <v>376</v>
      </c>
    </row>
    <row r="14" spans="1:12" s="43" customFormat="1" ht="141" customHeight="1">
      <c r="A14" s="24">
        <v>2</v>
      </c>
      <c r="B14" s="187" t="s">
        <v>166</v>
      </c>
      <c r="C14" s="183" t="s">
        <v>63</v>
      </c>
      <c r="D14" s="184">
        <v>8</v>
      </c>
      <c r="E14" s="184">
        <v>0</v>
      </c>
      <c r="F14" s="184">
        <v>8</v>
      </c>
      <c r="G14" s="184">
        <v>0</v>
      </c>
      <c r="H14" s="184">
        <v>0</v>
      </c>
      <c r="I14" s="188" t="s">
        <v>64</v>
      </c>
      <c r="J14" s="189" t="s">
        <v>399</v>
      </c>
      <c r="K14" s="240" t="s">
        <v>65</v>
      </c>
      <c r="L14" s="259"/>
    </row>
    <row r="15" spans="1:10" s="93" customFormat="1" ht="15.75" customHeight="1">
      <c r="A15" s="190"/>
      <c r="B15" s="63" t="s">
        <v>97</v>
      </c>
      <c r="C15" s="63"/>
      <c r="D15" s="65">
        <f>SUM(D13:D14)</f>
        <v>9.6</v>
      </c>
      <c r="E15" s="65">
        <f>SUM(E13:E14)</f>
        <v>0</v>
      </c>
      <c r="F15" s="65">
        <f>SUM(F13:F14)</f>
        <v>9.6</v>
      </c>
      <c r="G15" s="65">
        <f>SUM(G13:G14)</f>
        <v>0</v>
      </c>
      <c r="H15" s="65">
        <f>SUM(H13:H14)</f>
        <v>0</v>
      </c>
      <c r="I15" s="64"/>
      <c r="J15" s="63"/>
    </row>
    <row r="16" spans="1:11" ht="15.75" customHeight="1">
      <c r="A16" s="266" t="s">
        <v>87</v>
      </c>
      <c r="B16" s="267"/>
      <c r="C16" s="267"/>
      <c r="D16" s="271"/>
      <c r="E16" s="271"/>
      <c r="F16" s="271"/>
      <c r="G16" s="267"/>
      <c r="H16" s="267"/>
      <c r="I16" s="267"/>
      <c r="J16" s="267"/>
      <c r="K16" s="96"/>
    </row>
    <row r="17" spans="1:11" ht="179.25" customHeight="1">
      <c r="A17" s="24">
        <v>3</v>
      </c>
      <c r="B17" s="187" t="s">
        <v>365</v>
      </c>
      <c r="C17" s="191" t="s">
        <v>229</v>
      </c>
      <c r="D17" s="173">
        <f>SUM(E17:H17)</f>
        <v>1.0349</v>
      </c>
      <c r="E17" s="173">
        <v>0.6683</v>
      </c>
      <c r="F17" s="173">
        <v>0.3666</v>
      </c>
      <c r="G17" s="173">
        <v>0</v>
      </c>
      <c r="H17" s="173">
        <v>0</v>
      </c>
      <c r="I17" s="1" t="s">
        <v>366</v>
      </c>
      <c r="J17" s="94" t="s">
        <v>75</v>
      </c>
      <c r="K17" s="21" t="s">
        <v>376</v>
      </c>
    </row>
    <row r="18" spans="1:11" ht="175.5" customHeight="1">
      <c r="A18" s="55">
        <v>4</v>
      </c>
      <c r="B18" s="192" t="s">
        <v>174</v>
      </c>
      <c r="C18" s="193">
        <v>2014</v>
      </c>
      <c r="D18" s="156">
        <v>2.062</v>
      </c>
      <c r="E18" s="156">
        <v>0.962</v>
      </c>
      <c r="F18" s="155">
        <v>1.1</v>
      </c>
      <c r="G18" s="194">
        <v>0</v>
      </c>
      <c r="H18" s="195">
        <v>0</v>
      </c>
      <c r="I18" s="118" t="s">
        <v>172</v>
      </c>
      <c r="J18" s="196" t="s">
        <v>171</v>
      </c>
      <c r="K18" s="21" t="s">
        <v>376</v>
      </c>
    </row>
    <row r="19" spans="1:11" s="198" customFormat="1" ht="138.75" customHeight="1">
      <c r="A19" s="24">
        <v>5</v>
      </c>
      <c r="B19" s="187" t="s">
        <v>400</v>
      </c>
      <c r="C19" s="140" t="s">
        <v>92</v>
      </c>
      <c r="D19" s="27">
        <f>SUM(E19:H19)</f>
        <v>0.13</v>
      </c>
      <c r="E19" s="173">
        <v>0.11</v>
      </c>
      <c r="F19" s="173">
        <v>0.02</v>
      </c>
      <c r="G19" s="173">
        <v>0</v>
      </c>
      <c r="H19" s="173">
        <v>0</v>
      </c>
      <c r="I19" s="197" t="s">
        <v>401</v>
      </c>
      <c r="J19" s="199" t="s">
        <v>402</v>
      </c>
      <c r="K19" s="145"/>
    </row>
    <row r="20" spans="1:11" ht="31.5">
      <c r="A20" s="26"/>
      <c r="B20" s="5" t="s">
        <v>101</v>
      </c>
      <c r="C20" s="6"/>
      <c r="D20" s="17">
        <f>SUM(D17:D19)</f>
        <v>3.2268999999999997</v>
      </c>
      <c r="E20" s="65">
        <f>SUM(E17:E19)</f>
        <v>1.7403000000000002</v>
      </c>
      <c r="F20" s="65">
        <f>SUM(F17:F19)</f>
        <v>1.4866000000000001</v>
      </c>
      <c r="G20" s="65">
        <f>SUM(G17:G19)</f>
        <v>0</v>
      </c>
      <c r="H20" s="65">
        <f>SUM(H17:H19)</f>
        <v>0</v>
      </c>
      <c r="I20" s="5"/>
      <c r="J20" s="5"/>
      <c r="K20" s="21"/>
    </row>
    <row r="21" spans="1:11" ht="15.75" customHeight="1">
      <c r="A21" s="266" t="s">
        <v>18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1"/>
    </row>
    <row r="22" spans="1:11" ht="243.75" customHeight="1">
      <c r="A22" s="53">
        <v>6</v>
      </c>
      <c r="B22" s="21" t="s">
        <v>156</v>
      </c>
      <c r="C22" s="2">
        <v>2014</v>
      </c>
      <c r="D22" s="11">
        <v>1.8168</v>
      </c>
      <c r="E22" s="11">
        <v>1.4744</v>
      </c>
      <c r="F22" s="11">
        <v>0.3424</v>
      </c>
      <c r="G22" s="27">
        <v>0.006</v>
      </c>
      <c r="H22" s="38"/>
      <c r="I22" s="69" t="s">
        <v>227</v>
      </c>
      <c r="J22" s="98" t="s">
        <v>175</v>
      </c>
      <c r="K22" s="21" t="s">
        <v>376</v>
      </c>
    </row>
    <row r="23" spans="1:11" ht="210.75" customHeight="1">
      <c r="A23" s="24">
        <v>7</v>
      </c>
      <c r="B23" s="54" t="s">
        <v>20</v>
      </c>
      <c r="C23" s="52">
        <v>2015</v>
      </c>
      <c r="D23" s="27">
        <v>1.56</v>
      </c>
      <c r="E23" s="27">
        <v>1.092</v>
      </c>
      <c r="F23" s="27">
        <v>0.468</v>
      </c>
      <c r="G23" s="27">
        <v>0.002</v>
      </c>
      <c r="H23" s="27">
        <v>0</v>
      </c>
      <c r="I23" s="1" t="s">
        <v>170</v>
      </c>
      <c r="J23" s="99" t="s">
        <v>176</v>
      </c>
      <c r="K23" s="21" t="s">
        <v>376</v>
      </c>
    </row>
    <row r="24" spans="1:11" ht="161.25" customHeight="1">
      <c r="A24" s="55">
        <v>8</v>
      </c>
      <c r="B24" s="54" t="s">
        <v>21</v>
      </c>
      <c r="C24" s="52">
        <v>2016</v>
      </c>
      <c r="D24" s="236">
        <v>0.483</v>
      </c>
      <c r="E24" s="27"/>
      <c r="F24" s="236">
        <v>0.483</v>
      </c>
      <c r="G24" s="27"/>
      <c r="H24" s="27"/>
      <c r="I24" s="2" t="s">
        <v>7</v>
      </c>
      <c r="J24" s="99" t="s">
        <v>23</v>
      </c>
      <c r="K24" s="21" t="s">
        <v>376</v>
      </c>
    </row>
    <row r="25" spans="1:11" ht="100.5" customHeight="1">
      <c r="A25" s="55">
        <v>9</v>
      </c>
      <c r="B25" s="7" t="s">
        <v>199</v>
      </c>
      <c r="C25" s="7" t="s">
        <v>177</v>
      </c>
      <c r="D25" s="116">
        <v>0.209077</v>
      </c>
      <c r="E25" s="8"/>
      <c r="F25" s="8"/>
      <c r="G25" s="116">
        <v>0.209077</v>
      </c>
      <c r="H25" s="124"/>
      <c r="I25" s="85" t="s">
        <v>228</v>
      </c>
      <c r="J25" s="41" t="s">
        <v>178</v>
      </c>
      <c r="K25" s="21" t="s">
        <v>376</v>
      </c>
    </row>
    <row r="26" spans="1:11" ht="138.75" customHeight="1">
      <c r="A26" s="24">
        <v>10</v>
      </c>
      <c r="B26" s="21" t="s">
        <v>22</v>
      </c>
      <c r="C26" s="1">
        <v>2016</v>
      </c>
      <c r="D26" s="173">
        <f>SUM(E26:H26)</f>
        <v>2</v>
      </c>
      <c r="E26" s="203">
        <v>1.4</v>
      </c>
      <c r="F26" s="203">
        <v>0.6</v>
      </c>
      <c r="G26" s="203">
        <v>0</v>
      </c>
      <c r="H26" s="203">
        <v>0</v>
      </c>
      <c r="I26" s="1" t="s">
        <v>403</v>
      </c>
      <c r="J26" s="4" t="s">
        <v>404</v>
      </c>
      <c r="K26" s="21" t="s">
        <v>376</v>
      </c>
    </row>
    <row r="27" spans="1:11" ht="175.5" customHeight="1">
      <c r="A27" s="55">
        <v>11</v>
      </c>
      <c r="B27" s="155" t="s">
        <v>196</v>
      </c>
      <c r="C27" s="200" t="s">
        <v>179</v>
      </c>
      <c r="D27" s="201">
        <v>2.105571</v>
      </c>
      <c r="E27" s="201"/>
      <c r="F27" s="201"/>
      <c r="G27" s="201">
        <v>2.105571</v>
      </c>
      <c r="H27" s="56"/>
      <c r="I27" s="202" t="s">
        <v>181</v>
      </c>
      <c r="J27" s="181" t="s">
        <v>184</v>
      </c>
      <c r="K27" s="128" t="s">
        <v>376</v>
      </c>
    </row>
    <row r="28" spans="1:11" ht="194.25" customHeight="1">
      <c r="A28" s="53">
        <v>12</v>
      </c>
      <c r="B28" s="7" t="s">
        <v>202</v>
      </c>
      <c r="C28" s="86" t="s">
        <v>180</v>
      </c>
      <c r="D28" s="19">
        <v>3.07</v>
      </c>
      <c r="E28" s="19"/>
      <c r="F28" s="19"/>
      <c r="G28" s="19">
        <v>3.07</v>
      </c>
      <c r="H28" s="57"/>
      <c r="I28" s="7" t="s">
        <v>182</v>
      </c>
      <c r="J28" s="7" t="s">
        <v>184</v>
      </c>
      <c r="K28" s="21" t="s">
        <v>376</v>
      </c>
    </row>
    <row r="29" spans="1:11" ht="191.25" customHeight="1">
      <c r="A29" s="24">
        <v>13</v>
      </c>
      <c r="B29" s="28" t="s">
        <v>200</v>
      </c>
      <c r="C29" s="88">
        <v>2013</v>
      </c>
      <c r="D29" s="116">
        <v>0.796</v>
      </c>
      <c r="E29" s="116"/>
      <c r="F29" s="116"/>
      <c r="G29" s="116">
        <v>0.796</v>
      </c>
      <c r="H29" s="57"/>
      <c r="I29" s="28" t="s">
        <v>183</v>
      </c>
      <c r="J29" s="28" t="s">
        <v>184</v>
      </c>
      <c r="K29" s="21" t="s">
        <v>376</v>
      </c>
    </row>
    <row r="30" spans="1:11" ht="190.5" customHeight="1" thickBot="1">
      <c r="A30" s="59">
        <v>14</v>
      </c>
      <c r="B30" s="28" t="s">
        <v>195</v>
      </c>
      <c r="C30" s="3">
        <v>2013</v>
      </c>
      <c r="D30" s="116">
        <v>0.6681</v>
      </c>
      <c r="E30" s="116">
        <v>0.6681</v>
      </c>
      <c r="F30" s="116"/>
      <c r="G30" s="116"/>
      <c r="H30" s="8"/>
      <c r="I30" s="58" t="s">
        <v>185</v>
      </c>
      <c r="J30" s="2" t="s">
        <v>173</v>
      </c>
      <c r="K30" s="21" t="s">
        <v>376</v>
      </c>
    </row>
    <row r="31" spans="1:11" ht="160.5" customHeight="1">
      <c r="A31" s="61">
        <v>15</v>
      </c>
      <c r="B31" s="2" t="s">
        <v>191</v>
      </c>
      <c r="C31" s="2">
        <v>2015</v>
      </c>
      <c r="D31" s="2">
        <v>0.06</v>
      </c>
      <c r="E31" s="2"/>
      <c r="F31" s="2"/>
      <c r="G31" s="2"/>
      <c r="H31" s="2">
        <v>0.06</v>
      </c>
      <c r="I31" s="28" t="s">
        <v>186</v>
      </c>
      <c r="J31" s="125" t="s">
        <v>187</v>
      </c>
      <c r="K31" s="21" t="s">
        <v>376</v>
      </c>
    </row>
    <row r="32" spans="1:11" ht="84.75" customHeight="1">
      <c r="A32" s="53">
        <v>16</v>
      </c>
      <c r="B32" s="3" t="s">
        <v>189</v>
      </c>
      <c r="C32" s="3">
        <v>2014</v>
      </c>
      <c r="D32" s="3">
        <v>0.846</v>
      </c>
      <c r="E32" s="3"/>
      <c r="F32" s="3">
        <v>0.846</v>
      </c>
      <c r="G32" s="3"/>
      <c r="H32" s="28"/>
      <c r="I32" s="7" t="s">
        <v>225</v>
      </c>
      <c r="J32" s="2" t="s">
        <v>354</v>
      </c>
      <c r="K32" s="21" t="s">
        <v>376</v>
      </c>
    </row>
    <row r="33" spans="1:11" ht="125.25" customHeight="1">
      <c r="A33" s="53"/>
      <c r="B33" s="3" t="s">
        <v>190</v>
      </c>
      <c r="C33" s="3" t="s">
        <v>281</v>
      </c>
      <c r="D33" s="116">
        <v>0.149</v>
      </c>
      <c r="E33" s="116"/>
      <c r="F33" s="116"/>
      <c r="G33" s="116"/>
      <c r="H33" s="8">
        <v>0.149</v>
      </c>
      <c r="I33" s="28" t="s">
        <v>188</v>
      </c>
      <c r="J33" s="3" t="s">
        <v>187</v>
      </c>
      <c r="K33" s="21" t="s">
        <v>376</v>
      </c>
    </row>
    <row r="34" spans="1:11" ht="126" customHeight="1">
      <c r="A34" s="53">
        <v>17</v>
      </c>
      <c r="B34" s="3" t="s">
        <v>190</v>
      </c>
      <c r="C34" s="3">
        <v>2016</v>
      </c>
      <c r="D34" s="116">
        <v>0.15</v>
      </c>
      <c r="E34" s="116"/>
      <c r="F34" s="116"/>
      <c r="G34" s="116"/>
      <c r="H34" s="8">
        <v>0.15</v>
      </c>
      <c r="I34" s="28" t="s">
        <v>188</v>
      </c>
      <c r="J34" s="3" t="s">
        <v>62</v>
      </c>
      <c r="K34" s="21" t="s">
        <v>376</v>
      </c>
    </row>
    <row r="35" spans="1:11" ht="174.75" customHeight="1">
      <c r="A35" s="53">
        <v>18</v>
      </c>
      <c r="B35" s="28" t="s">
        <v>201</v>
      </c>
      <c r="C35" s="3">
        <v>2015</v>
      </c>
      <c r="D35" s="3">
        <v>0.135</v>
      </c>
      <c r="E35" s="3"/>
      <c r="F35" s="3"/>
      <c r="G35" s="3">
        <v>0.135</v>
      </c>
      <c r="H35" s="8"/>
      <c r="I35" s="76" t="s">
        <v>192</v>
      </c>
      <c r="J35" s="3" t="s">
        <v>193</v>
      </c>
      <c r="K35" s="21" t="s">
        <v>376</v>
      </c>
    </row>
    <row r="36" spans="1:11" ht="179.25" customHeight="1">
      <c r="A36" s="24">
        <v>19</v>
      </c>
      <c r="B36" s="7" t="s">
        <v>194</v>
      </c>
      <c r="C36" s="3">
        <v>2014</v>
      </c>
      <c r="D36" s="116">
        <v>0.304437</v>
      </c>
      <c r="E36" s="116"/>
      <c r="F36" s="116"/>
      <c r="G36" s="116">
        <v>0.304437</v>
      </c>
      <c r="H36" s="8"/>
      <c r="I36" s="28" t="s">
        <v>197</v>
      </c>
      <c r="J36" s="28" t="s">
        <v>198</v>
      </c>
      <c r="K36" s="21" t="s">
        <v>376</v>
      </c>
    </row>
    <row r="37" spans="1:11" ht="72" customHeight="1">
      <c r="A37" s="24">
        <v>20</v>
      </c>
      <c r="B37" s="85" t="s">
        <v>283</v>
      </c>
      <c r="C37" s="3">
        <v>2015</v>
      </c>
      <c r="D37" s="116">
        <v>1.5</v>
      </c>
      <c r="E37" s="116"/>
      <c r="F37" s="116"/>
      <c r="G37" s="116"/>
      <c r="H37" s="8">
        <v>1.5</v>
      </c>
      <c r="I37" s="7" t="s">
        <v>209</v>
      </c>
      <c r="J37" s="7" t="s">
        <v>284</v>
      </c>
      <c r="K37" s="21" t="s">
        <v>376</v>
      </c>
    </row>
    <row r="38" spans="1:11" ht="78.75">
      <c r="A38" s="53">
        <v>21</v>
      </c>
      <c r="B38" s="7" t="s">
        <v>203</v>
      </c>
      <c r="C38" s="2">
        <v>2014</v>
      </c>
      <c r="D38" s="19">
        <v>0.35375</v>
      </c>
      <c r="E38" s="19"/>
      <c r="F38" s="19">
        <v>0.333335</v>
      </c>
      <c r="G38" s="19">
        <v>0.020415</v>
      </c>
      <c r="H38" s="126"/>
      <c r="I38" s="69" t="s">
        <v>226</v>
      </c>
      <c r="J38" s="7" t="s">
        <v>205</v>
      </c>
      <c r="K38" s="21" t="s">
        <v>376</v>
      </c>
    </row>
    <row r="39" spans="1:11" ht="147" customHeight="1">
      <c r="A39" s="24">
        <v>22</v>
      </c>
      <c r="B39" s="7" t="s">
        <v>204</v>
      </c>
      <c r="C39" s="2">
        <v>2013</v>
      </c>
      <c r="D39" s="19">
        <v>1.30479</v>
      </c>
      <c r="E39" s="19">
        <v>1.30479</v>
      </c>
      <c r="F39" s="126"/>
      <c r="G39" s="126"/>
      <c r="H39" s="126"/>
      <c r="I39" s="66" t="s">
        <v>185</v>
      </c>
      <c r="J39" s="28" t="s">
        <v>355</v>
      </c>
      <c r="K39" s="21" t="s">
        <v>376</v>
      </c>
    </row>
    <row r="40" spans="1:11" ht="139.5" customHeight="1">
      <c r="A40" s="60">
        <v>23</v>
      </c>
      <c r="B40" s="28" t="s">
        <v>206</v>
      </c>
      <c r="C40" s="3" t="s">
        <v>282</v>
      </c>
      <c r="D40" s="116">
        <v>0.45</v>
      </c>
      <c r="E40" s="117"/>
      <c r="F40" s="117"/>
      <c r="G40" s="116">
        <v>0.15</v>
      </c>
      <c r="H40" s="116">
        <v>0.3</v>
      </c>
      <c r="I40" s="28" t="s">
        <v>192</v>
      </c>
      <c r="J40" s="105" t="s">
        <v>205</v>
      </c>
      <c r="K40" s="21" t="s">
        <v>376</v>
      </c>
    </row>
    <row r="41" spans="1:11" ht="99" customHeight="1">
      <c r="A41" s="60">
        <v>24</v>
      </c>
      <c r="B41" s="28" t="s">
        <v>348</v>
      </c>
      <c r="C41" s="3">
        <v>2015</v>
      </c>
      <c r="D41" s="116">
        <v>0.08</v>
      </c>
      <c r="E41" s="117"/>
      <c r="F41" s="117"/>
      <c r="G41" s="116"/>
      <c r="H41" s="116">
        <v>0.08</v>
      </c>
      <c r="I41" s="69" t="s">
        <v>209</v>
      </c>
      <c r="J41" s="105"/>
      <c r="K41" s="21" t="s">
        <v>376</v>
      </c>
    </row>
    <row r="42" spans="1:11" ht="82.5" customHeight="1">
      <c r="A42" s="61">
        <v>25</v>
      </c>
      <c r="B42" s="28" t="s">
        <v>349</v>
      </c>
      <c r="C42" s="3">
        <v>2016</v>
      </c>
      <c r="D42" s="116">
        <v>0.1</v>
      </c>
      <c r="E42" s="69"/>
      <c r="F42" s="117"/>
      <c r="G42" s="116"/>
      <c r="H42" s="116">
        <v>0.1</v>
      </c>
      <c r="I42" s="69" t="s">
        <v>209</v>
      </c>
      <c r="J42" s="105"/>
      <c r="K42" s="21" t="s">
        <v>376</v>
      </c>
    </row>
    <row r="43" spans="1:11" ht="129.75" customHeight="1">
      <c r="A43" s="24">
        <v>26</v>
      </c>
      <c r="B43" s="3" t="s">
        <v>207</v>
      </c>
      <c r="C43" s="3">
        <v>2013</v>
      </c>
      <c r="D43" s="3">
        <v>0.79</v>
      </c>
      <c r="E43" s="3">
        <v>0.79</v>
      </c>
      <c r="F43" s="117"/>
      <c r="G43" s="117"/>
      <c r="H43" s="117"/>
      <c r="I43" s="28" t="s">
        <v>185</v>
      </c>
      <c r="J43" s="105" t="s">
        <v>356</v>
      </c>
      <c r="K43" s="21" t="s">
        <v>376</v>
      </c>
    </row>
    <row r="44" spans="1:11" ht="95.25" customHeight="1">
      <c r="A44" s="24">
        <v>27</v>
      </c>
      <c r="B44" s="2" t="s">
        <v>210</v>
      </c>
      <c r="C44" s="2">
        <v>2015</v>
      </c>
      <c r="D44" s="2">
        <v>0.05</v>
      </c>
      <c r="E44" s="2"/>
      <c r="F44" s="2"/>
      <c r="G44" s="2"/>
      <c r="H44" s="2">
        <v>0.05</v>
      </c>
      <c r="I44" s="69" t="s">
        <v>209</v>
      </c>
      <c r="J44" s="86" t="s">
        <v>358</v>
      </c>
      <c r="K44" s="21" t="s">
        <v>376</v>
      </c>
    </row>
    <row r="45" spans="1:11" ht="87" customHeight="1">
      <c r="A45" s="24">
        <v>28</v>
      </c>
      <c r="B45" s="3" t="s">
        <v>211</v>
      </c>
      <c r="C45" s="3" t="s">
        <v>177</v>
      </c>
      <c r="D45" s="3">
        <v>0.178</v>
      </c>
      <c r="E45" s="3"/>
      <c r="F45" s="3"/>
      <c r="G45" s="3"/>
      <c r="H45" s="3">
        <v>0.178</v>
      </c>
      <c r="I45" s="69" t="s">
        <v>209</v>
      </c>
      <c r="J45" s="88" t="s">
        <v>357</v>
      </c>
      <c r="K45" s="21" t="s">
        <v>376</v>
      </c>
    </row>
    <row r="46" spans="1:11" ht="87" customHeight="1">
      <c r="A46" s="24">
        <v>29</v>
      </c>
      <c r="B46" s="2" t="s">
        <v>212</v>
      </c>
      <c r="C46" s="2">
        <v>2014</v>
      </c>
      <c r="D46" s="132">
        <v>0.138</v>
      </c>
      <c r="E46" s="2"/>
      <c r="F46" s="2"/>
      <c r="G46" s="132">
        <v>0.138</v>
      </c>
      <c r="H46" s="126"/>
      <c r="I46" s="7" t="s">
        <v>192</v>
      </c>
      <c r="J46" s="41" t="s">
        <v>213</v>
      </c>
      <c r="K46" s="21" t="s">
        <v>376</v>
      </c>
    </row>
    <row r="47" spans="1:11" ht="87" customHeight="1">
      <c r="A47" s="24">
        <v>30</v>
      </c>
      <c r="B47" s="2" t="s">
        <v>392</v>
      </c>
      <c r="C47" s="2">
        <v>2016</v>
      </c>
      <c r="D47" s="132">
        <v>0.888</v>
      </c>
      <c r="E47" s="40"/>
      <c r="F47" s="68"/>
      <c r="G47" s="129">
        <v>0.888</v>
      </c>
      <c r="H47" s="130"/>
      <c r="I47" s="7" t="s">
        <v>192</v>
      </c>
      <c r="J47" s="131" t="s">
        <v>257</v>
      </c>
      <c r="K47" s="21" t="s">
        <v>376</v>
      </c>
    </row>
    <row r="48" spans="1:11" ht="87" customHeight="1">
      <c r="A48" s="55">
        <v>31</v>
      </c>
      <c r="B48" s="156" t="s">
        <v>50</v>
      </c>
      <c r="C48" s="156">
        <v>2016</v>
      </c>
      <c r="D48" s="245">
        <v>1.165</v>
      </c>
      <c r="E48" s="68"/>
      <c r="F48" s="129">
        <v>1.165</v>
      </c>
      <c r="G48" s="129"/>
      <c r="H48" s="130"/>
      <c r="I48" s="155" t="s">
        <v>49</v>
      </c>
      <c r="J48" s="7" t="s">
        <v>48</v>
      </c>
      <c r="K48" s="21" t="s">
        <v>376</v>
      </c>
    </row>
    <row r="49" spans="1:12" ht="87" customHeight="1">
      <c r="A49" s="55">
        <v>32</v>
      </c>
      <c r="B49" s="156" t="s">
        <v>69</v>
      </c>
      <c r="C49" s="156">
        <v>2017</v>
      </c>
      <c r="D49" s="245">
        <v>1.05</v>
      </c>
      <c r="E49" s="129">
        <v>0.735</v>
      </c>
      <c r="F49" s="129">
        <v>0.315</v>
      </c>
      <c r="G49" s="129"/>
      <c r="H49" s="256"/>
      <c r="I49" s="155" t="s">
        <v>70</v>
      </c>
      <c r="J49" s="7" t="s">
        <v>68</v>
      </c>
      <c r="K49" s="128" t="s">
        <v>405</v>
      </c>
      <c r="L49" s="260"/>
    </row>
    <row r="50" spans="1:11" ht="31.5">
      <c r="A50" s="62"/>
      <c r="B50" s="63" t="s">
        <v>99</v>
      </c>
      <c r="C50" s="64"/>
      <c r="D50" s="65">
        <f>SUM(D22:D49)</f>
        <v>22.400525000000005</v>
      </c>
      <c r="E50" s="65">
        <f>SUM(E22:E49)</f>
        <v>7.46429</v>
      </c>
      <c r="F50" s="65">
        <f>SUM(F22:F49)</f>
        <v>4.552735000000001</v>
      </c>
      <c r="G50" s="65">
        <f>SUM(G22:G49)</f>
        <v>7.8245</v>
      </c>
      <c r="H50" s="65">
        <f>SUM(H22:H49)</f>
        <v>2.5669999999999997</v>
      </c>
      <c r="I50" s="63"/>
      <c r="J50" s="104"/>
      <c r="K50" s="128"/>
    </row>
    <row r="51" spans="1:11" ht="15.75" customHeight="1">
      <c r="A51" s="266" t="s">
        <v>96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1"/>
    </row>
    <row r="53" spans="1:11" ht="70.5" customHeight="1">
      <c r="A53" s="24">
        <v>33</v>
      </c>
      <c r="B53" s="54" t="s">
        <v>44</v>
      </c>
      <c r="C53" s="1">
        <v>2016</v>
      </c>
      <c r="D53" s="134">
        <v>5</v>
      </c>
      <c r="E53" s="1"/>
      <c r="F53" s="1"/>
      <c r="G53" s="1"/>
      <c r="H53" s="134">
        <v>5</v>
      </c>
      <c r="I53" s="2" t="s">
        <v>383</v>
      </c>
      <c r="J53" s="97" t="s">
        <v>384</v>
      </c>
      <c r="K53" s="69" t="s">
        <v>376</v>
      </c>
    </row>
    <row r="54" spans="1:11" ht="68.25" customHeight="1">
      <c r="A54" s="24">
        <v>34</v>
      </c>
      <c r="B54" s="7" t="s">
        <v>241</v>
      </c>
      <c r="C54" s="1">
        <v>2015</v>
      </c>
      <c r="D54" s="1">
        <v>0.998</v>
      </c>
      <c r="E54" s="1"/>
      <c r="F54" s="1">
        <v>0.792</v>
      </c>
      <c r="G54" s="1">
        <v>0.149</v>
      </c>
      <c r="H54" s="1">
        <v>0.057</v>
      </c>
      <c r="I54" s="2" t="s">
        <v>238</v>
      </c>
      <c r="J54" s="7" t="s">
        <v>239</v>
      </c>
      <c r="K54" s="21" t="s">
        <v>376</v>
      </c>
    </row>
    <row r="55" spans="1:12" ht="68.25" customHeight="1">
      <c r="A55" s="24">
        <v>35</v>
      </c>
      <c r="B55" s="208" t="s">
        <v>386</v>
      </c>
      <c r="C55" s="1">
        <v>2016</v>
      </c>
      <c r="D55" s="1">
        <v>1.218</v>
      </c>
      <c r="E55" s="1"/>
      <c r="F55" s="209">
        <v>0.7965</v>
      </c>
      <c r="G55" s="1">
        <v>0.3569</v>
      </c>
      <c r="H55" s="209">
        <v>0.065</v>
      </c>
      <c r="I55" s="2" t="s">
        <v>382</v>
      </c>
      <c r="J55" s="7" t="s">
        <v>239</v>
      </c>
      <c r="K55" s="69" t="s">
        <v>376</v>
      </c>
      <c r="L55" s="260"/>
    </row>
    <row r="56" spans="1:11" ht="68.25" customHeight="1">
      <c r="A56" s="24">
        <v>36</v>
      </c>
      <c r="B56" s="7" t="s">
        <v>19</v>
      </c>
      <c r="C56" s="1">
        <v>2016</v>
      </c>
      <c r="D56" s="1">
        <v>0.103</v>
      </c>
      <c r="E56" s="1"/>
      <c r="F56" s="1">
        <v>0.098</v>
      </c>
      <c r="G56" s="1">
        <v>0.005</v>
      </c>
      <c r="H56" s="1"/>
      <c r="I56" s="2" t="s">
        <v>7</v>
      </c>
      <c r="J56" s="7" t="s">
        <v>239</v>
      </c>
      <c r="K56" s="69" t="s">
        <v>376</v>
      </c>
    </row>
    <row r="57" spans="1:11" ht="147" customHeight="1">
      <c r="A57" s="24">
        <v>37</v>
      </c>
      <c r="B57" s="7" t="s">
        <v>371</v>
      </c>
      <c r="C57" s="1">
        <v>2016</v>
      </c>
      <c r="D57" s="1">
        <v>0.916</v>
      </c>
      <c r="E57" s="1"/>
      <c r="F57" s="1">
        <v>0.833</v>
      </c>
      <c r="G57" s="134">
        <v>0.083</v>
      </c>
      <c r="H57" s="119"/>
      <c r="I57" s="2" t="s">
        <v>7</v>
      </c>
      <c r="J57" s="7" t="s">
        <v>9</v>
      </c>
      <c r="K57" s="69" t="s">
        <v>376</v>
      </c>
    </row>
    <row r="58" spans="1:11" ht="157.5">
      <c r="A58" s="24"/>
      <c r="B58" s="7" t="s">
        <v>254</v>
      </c>
      <c r="C58" s="1" t="s">
        <v>256</v>
      </c>
      <c r="D58" s="134">
        <v>2.279</v>
      </c>
      <c r="E58" s="1"/>
      <c r="F58" s="52">
        <v>0.79</v>
      </c>
      <c r="G58" s="8">
        <v>0.352</v>
      </c>
      <c r="H58" s="52">
        <v>1.137</v>
      </c>
      <c r="I58" s="2" t="s">
        <v>370</v>
      </c>
      <c r="J58" s="7" t="s">
        <v>255</v>
      </c>
      <c r="K58" s="21" t="s">
        <v>376</v>
      </c>
    </row>
    <row r="59" spans="1:11" ht="110.25">
      <c r="A59" s="24">
        <v>38</v>
      </c>
      <c r="B59" s="7" t="s">
        <v>274</v>
      </c>
      <c r="C59" s="1">
        <v>2015</v>
      </c>
      <c r="D59" s="134">
        <v>0.719</v>
      </c>
      <c r="E59" s="135"/>
      <c r="F59" s="136">
        <v>0.568</v>
      </c>
      <c r="G59" s="136">
        <v>0.128</v>
      </c>
      <c r="H59" s="137">
        <v>0.023</v>
      </c>
      <c r="I59" s="131" t="s">
        <v>238</v>
      </c>
      <c r="J59" s="2" t="s">
        <v>275</v>
      </c>
      <c r="K59" s="21" t="s">
        <v>376</v>
      </c>
    </row>
    <row r="60" spans="1:11" ht="117.75" customHeight="1">
      <c r="A60" s="24">
        <v>39</v>
      </c>
      <c r="B60" s="7" t="s">
        <v>13</v>
      </c>
      <c r="C60" s="1">
        <v>2015</v>
      </c>
      <c r="D60" s="138">
        <v>0.306</v>
      </c>
      <c r="E60" s="1"/>
      <c r="F60" s="138">
        <v>0.306</v>
      </c>
      <c r="G60" s="138"/>
      <c r="H60" s="118"/>
      <c r="I60" s="2" t="s">
        <v>276</v>
      </c>
      <c r="J60" s="86" t="s">
        <v>406</v>
      </c>
      <c r="K60" s="21" t="s">
        <v>376</v>
      </c>
    </row>
    <row r="61" spans="1:11" ht="159.75" customHeight="1">
      <c r="A61" s="24"/>
      <c r="B61" s="7" t="s">
        <v>14</v>
      </c>
      <c r="C61" s="1">
        <v>2016</v>
      </c>
      <c r="D61" s="209">
        <v>0.188</v>
      </c>
      <c r="E61" s="205"/>
      <c r="F61" s="224">
        <v>0.161</v>
      </c>
      <c r="G61" s="224">
        <v>0.027</v>
      </c>
      <c r="H61" s="118"/>
      <c r="I61" s="2" t="s">
        <v>7</v>
      </c>
      <c r="J61" s="86" t="s">
        <v>406</v>
      </c>
      <c r="K61" s="21" t="s">
        <v>376</v>
      </c>
    </row>
    <row r="62" spans="1:12" ht="135" customHeight="1">
      <c r="A62" s="24">
        <v>40</v>
      </c>
      <c r="B62" s="7" t="s">
        <v>385</v>
      </c>
      <c r="C62" s="149">
        <v>2016</v>
      </c>
      <c r="D62" s="229">
        <v>0.732</v>
      </c>
      <c r="E62" s="206"/>
      <c r="F62" s="209">
        <v>0.527</v>
      </c>
      <c r="G62" s="209">
        <v>0.2</v>
      </c>
      <c r="H62" s="209">
        <v>0.005</v>
      </c>
      <c r="I62" s="52" t="s">
        <v>378</v>
      </c>
      <c r="J62" s="86" t="s">
        <v>406</v>
      </c>
      <c r="K62" s="69" t="s">
        <v>376</v>
      </c>
      <c r="L62" s="260"/>
    </row>
    <row r="63" spans="1:11" ht="135" customHeight="1">
      <c r="A63" s="24"/>
      <c r="B63" s="7" t="s">
        <v>15</v>
      </c>
      <c r="C63" s="149">
        <v>2016</v>
      </c>
      <c r="D63" s="229">
        <v>0.19</v>
      </c>
      <c r="E63" s="206"/>
      <c r="F63" s="224">
        <v>0.17</v>
      </c>
      <c r="G63" s="224">
        <v>0.02</v>
      </c>
      <c r="H63" s="138"/>
      <c r="I63" s="2" t="s">
        <v>7</v>
      </c>
      <c r="J63" s="86" t="s">
        <v>406</v>
      </c>
      <c r="K63" s="69" t="s">
        <v>376</v>
      </c>
    </row>
    <row r="64" spans="1:11" ht="135" customHeight="1">
      <c r="A64" s="24">
        <v>41</v>
      </c>
      <c r="B64" s="7" t="s">
        <v>16</v>
      </c>
      <c r="C64" s="149">
        <v>2016</v>
      </c>
      <c r="D64" s="229">
        <v>0.279</v>
      </c>
      <c r="E64" s="206"/>
      <c r="F64" s="224">
        <v>0.264</v>
      </c>
      <c r="G64" s="224">
        <v>0.015</v>
      </c>
      <c r="H64" s="138"/>
      <c r="I64" s="2" t="s">
        <v>7</v>
      </c>
      <c r="J64" s="86" t="s">
        <v>406</v>
      </c>
      <c r="K64" s="69" t="s">
        <v>376</v>
      </c>
    </row>
    <row r="65" spans="1:11" ht="130.5" customHeight="1">
      <c r="A65" s="24">
        <v>42</v>
      </c>
      <c r="B65" s="2" t="s">
        <v>278</v>
      </c>
      <c r="C65" s="1">
        <v>2014</v>
      </c>
      <c r="D65" s="134">
        <v>1.477</v>
      </c>
      <c r="E65" s="1"/>
      <c r="F65" s="138">
        <v>1.477</v>
      </c>
      <c r="G65" s="138"/>
      <c r="H65" s="118"/>
      <c r="I65" s="2" t="s">
        <v>277</v>
      </c>
      <c r="J65" s="41" t="s">
        <v>234</v>
      </c>
      <c r="K65" s="21" t="s">
        <v>376</v>
      </c>
    </row>
    <row r="66" spans="1:11" ht="98.25" customHeight="1">
      <c r="A66" s="24">
        <v>43</v>
      </c>
      <c r="B66" s="139" t="s">
        <v>394</v>
      </c>
      <c r="C66" s="1">
        <v>2014</v>
      </c>
      <c r="D66" s="134">
        <v>1.59</v>
      </c>
      <c r="E66" s="1"/>
      <c r="F66" s="138">
        <v>0.374</v>
      </c>
      <c r="G66" s="138">
        <v>1.022</v>
      </c>
      <c r="H66" s="118">
        <v>0.194</v>
      </c>
      <c r="I66" s="2" t="s">
        <v>280</v>
      </c>
      <c r="J66" s="86" t="s">
        <v>279</v>
      </c>
      <c r="K66" s="21" t="s">
        <v>376</v>
      </c>
    </row>
    <row r="67" spans="1:12" ht="79.5" customHeight="1">
      <c r="A67" s="24"/>
      <c r="B67" s="7" t="s">
        <v>6</v>
      </c>
      <c r="C67" s="156">
        <v>2016</v>
      </c>
      <c r="D67" s="224">
        <v>1.128</v>
      </c>
      <c r="E67" s="225"/>
      <c r="F67" s="224">
        <v>0.8</v>
      </c>
      <c r="G67" s="224">
        <v>0.23</v>
      </c>
      <c r="H67" s="224">
        <v>0.098</v>
      </c>
      <c r="I67" s="52" t="s">
        <v>378</v>
      </c>
      <c r="J67" s="86" t="s">
        <v>279</v>
      </c>
      <c r="K67" s="21" t="s">
        <v>376</v>
      </c>
      <c r="L67" s="260"/>
    </row>
    <row r="68" spans="1:11" ht="64.5" customHeight="1">
      <c r="A68" s="24">
        <v>44</v>
      </c>
      <c r="B68" s="7" t="s">
        <v>350</v>
      </c>
      <c r="C68" s="1">
        <v>2015</v>
      </c>
      <c r="D68" s="134">
        <v>0.25</v>
      </c>
      <c r="E68" s="1"/>
      <c r="F68" s="138"/>
      <c r="G68" s="138">
        <v>0.25</v>
      </c>
      <c r="H68" s="118"/>
      <c r="I68" s="2"/>
      <c r="J68" s="86" t="s">
        <v>343</v>
      </c>
      <c r="K68" s="21" t="s">
        <v>376</v>
      </c>
    </row>
    <row r="69" spans="1:11" ht="132" customHeight="1">
      <c r="A69" s="24"/>
      <c r="B69" s="7" t="s">
        <v>26</v>
      </c>
      <c r="C69" s="1">
        <v>2016</v>
      </c>
      <c r="D69" s="209">
        <v>0.874</v>
      </c>
      <c r="E69" s="1"/>
      <c r="F69" s="224">
        <v>0.833</v>
      </c>
      <c r="G69" s="224">
        <v>0.041</v>
      </c>
      <c r="H69" s="121"/>
      <c r="I69" s="2" t="s">
        <v>7</v>
      </c>
      <c r="J69" s="86" t="s">
        <v>343</v>
      </c>
      <c r="K69" s="21" t="s">
        <v>376</v>
      </c>
    </row>
    <row r="70" spans="1:12" ht="132" customHeight="1">
      <c r="A70" s="24">
        <v>45</v>
      </c>
      <c r="B70" s="7" t="s">
        <v>60</v>
      </c>
      <c r="C70" s="261" t="s">
        <v>73</v>
      </c>
      <c r="D70" s="209"/>
      <c r="E70" s="1"/>
      <c r="F70" s="224"/>
      <c r="G70" s="224"/>
      <c r="H70" s="121"/>
      <c r="I70" s="2" t="s">
        <v>209</v>
      </c>
      <c r="J70" s="86" t="s">
        <v>61</v>
      </c>
      <c r="K70" s="21" t="s">
        <v>376</v>
      </c>
      <c r="L70" s="260"/>
    </row>
    <row r="71" spans="1:12" ht="159" customHeight="1">
      <c r="A71" s="24">
        <v>46</v>
      </c>
      <c r="B71" s="7" t="s">
        <v>55</v>
      </c>
      <c r="C71" s="1">
        <v>2017</v>
      </c>
      <c r="D71" s="209">
        <v>0.873</v>
      </c>
      <c r="E71" s="209">
        <v>0.72</v>
      </c>
      <c r="F71" s="224">
        <v>0.153</v>
      </c>
      <c r="G71" s="224"/>
      <c r="H71" s="121"/>
      <c r="I71" s="2" t="s">
        <v>56</v>
      </c>
      <c r="J71" s="86" t="s">
        <v>54</v>
      </c>
      <c r="K71" s="21" t="s">
        <v>405</v>
      </c>
      <c r="L71" s="260"/>
    </row>
    <row r="72" spans="1:11" ht="31.5">
      <c r="A72" s="26"/>
      <c r="B72" s="5" t="s">
        <v>100</v>
      </c>
      <c r="C72" s="6"/>
      <c r="D72" s="17">
        <f>SUM(D52:D71)</f>
        <v>19.119999999999997</v>
      </c>
      <c r="E72" s="17">
        <f>SUM(E52:E71)</f>
        <v>0.72</v>
      </c>
      <c r="F72" s="17">
        <f>SUM(F52:F71)</f>
        <v>8.942499999999999</v>
      </c>
      <c r="G72" s="17">
        <f>SUM(G52:G69)</f>
        <v>2.8789</v>
      </c>
      <c r="H72" s="17">
        <f>SUM(H52:H69)</f>
        <v>6.579</v>
      </c>
      <c r="I72" s="5"/>
      <c r="J72" s="100"/>
      <c r="K72" s="21"/>
    </row>
    <row r="73" spans="1:11" ht="15.75" customHeight="1">
      <c r="A73" s="266" t="s">
        <v>105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1"/>
    </row>
    <row r="74" spans="1:12" ht="157.5">
      <c r="A74" s="24">
        <v>47</v>
      </c>
      <c r="B74" s="141" t="s">
        <v>144</v>
      </c>
      <c r="C74" s="248">
        <v>2016</v>
      </c>
      <c r="D74" s="134">
        <v>75.8</v>
      </c>
      <c r="E74" s="134">
        <v>71</v>
      </c>
      <c r="F74" s="134">
        <v>3.3</v>
      </c>
      <c r="G74" s="134">
        <v>1.5</v>
      </c>
      <c r="H74" s="134"/>
      <c r="I74" s="205" t="s">
        <v>143</v>
      </c>
      <c r="J74" s="179" t="s">
        <v>158</v>
      </c>
      <c r="K74" s="21" t="s">
        <v>376</v>
      </c>
      <c r="L74" s="260"/>
    </row>
    <row r="75" spans="1:11" ht="63">
      <c r="A75" s="140"/>
      <c r="B75" s="141" t="s">
        <v>144</v>
      </c>
      <c r="C75" s="142" t="s">
        <v>229</v>
      </c>
      <c r="D75" s="8">
        <v>0.711</v>
      </c>
      <c r="E75" s="8"/>
      <c r="F75" s="8"/>
      <c r="G75" s="8">
        <v>0.711</v>
      </c>
      <c r="H75" s="8"/>
      <c r="I75" s="143"/>
      <c r="J75" s="144" t="s">
        <v>230</v>
      </c>
      <c r="K75" s="21" t="s">
        <v>379</v>
      </c>
    </row>
    <row r="76" spans="1:11" ht="141.75">
      <c r="A76" s="24">
        <v>48</v>
      </c>
      <c r="B76" s="7" t="s">
        <v>215</v>
      </c>
      <c r="C76" s="146">
        <v>2013</v>
      </c>
      <c r="D76" s="134">
        <v>5.708</v>
      </c>
      <c r="E76" s="134"/>
      <c r="F76" s="134"/>
      <c r="G76" s="134"/>
      <c r="H76" s="134">
        <v>5.708</v>
      </c>
      <c r="I76" s="52" t="s">
        <v>224</v>
      </c>
      <c r="J76" s="144"/>
      <c r="K76" s="21" t="s">
        <v>376</v>
      </c>
    </row>
    <row r="77" spans="1:11" ht="126.75" customHeight="1">
      <c r="A77" s="152">
        <v>49</v>
      </c>
      <c r="B77" s="238" t="s">
        <v>231</v>
      </c>
      <c r="C77" s="239" t="s">
        <v>229</v>
      </c>
      <c r="D77" s="207">
        <v>0.495</v>
      </c>
      <c r="E77" s="171"/>
      <c r="F77" s="171"/>
      <c r="G77" s="207">
        <v>0.495</v>
      </c>
      <c r="H77" s="171"/>
      <c r="I77" s="7" t="s">
        <v>232</v>
      </c>
      <c r="J77" s="147" t="s">
        <v>233</v>
      </c>
      <c r="K77" s="21" t="s">
        <v>376</v>
      </c>
    </row>
    <row r="78" spans="1:11" ht="126.75" customHeight="1">
      <c r="A78" s="24">
        <v>50</v>
      </c>
      <c r="B78" s="2" t="s">
        <v>235</v>
      </c>
      <c r="C78" s="148" t="s">
        <v>229</v>
      </c>
      <c r="D78" s="134">
        <v>0.2226</v>
      </c>
      <c r="E78" s="134"/>
      <c r="F78" s="8">
        <v>0.1486</v>
      </c>
      <c r="G78" s="8">
        <v>0.074</v>
      </c>
      <c r="H78" s="8"/>
      <c r="I78" s="2" t="s">
        <v>276</v>
      </c>
      <c r="J78" s="41" t="s">
        <v>234</v>
      </c>
      <c r="K78" s="21" t="s">
        <v>376</v>
      </c>
    </row>
    <row r="79" spans="1:11" ht="84.75" customHeight="1">
      <c r="A79" s="24">
        <v>51</v>
      </c>
      <c r="B79" s="85" t="s">
        <v>236</v>
      </c>
      <c r="C79" s="149">
        <v>2015</v>
      </c>
      <c r="D79" s="134">
        <v>2.29</v>
      </c>
      <c r="E79" s="150"/>
      <c r="F79" s="149">
        <v>0.8</v>
      </c>
      <c r="G79" s="151">
        <v>1.205</v>
      </c>
      <c r="H79" s="151">
        <v>0.285</v>
      </c>
      <c r="I79" s="131" t="s">
        <v>238</v>
      </c>
      <c r="J79" s="41" t="s">
        <v>237</v>
      </c>
      <c r="K79" s="21" t="s">
        <v>376</v>
      </c>
    </row>
    <row r="80" spans="1:12" ht="84.75" customHeight="1">
      <c r="A80" s="24">
        <v>52</v>
      </c>
      <c r="B80" s="7" t="s">
        <v>387</v>
      </c>
      <c r="C80" s="149">
        <v>2016</v>
      </c>
      <c r="D80" s="209">
        <v>0.9778</v>
      </c>
      <c r="E80" s="123"/>
      <c r="F80" s="229">
        <v>0.7074</v>
      </c>
      <c r="G80" s="229">
        <v>0.1158</v>
      </c>
      <c r="H80" s="229">
        <v>0.1546</v>
      </c>
      <c r="I80" s="131" t="s">
        <v>382</v>
      </c>
      <c r="J80" s="86" t="s">
        <v>343</v>
      </c>
      <c r="K80" s="21" t="s">
        <v>376</v>
      </c>
      <c r="L80" s="260"/>
    </row>
    <row r="81" spans="1:12" ht="84.75" customHeight="1">
      <c r="A81" s="24">
        <v>53</v>
      </c>
      <c r="B81" s="7" t="s">
        <v>57</v>
      </c>
      <c r="C81" s="149">
        <v>2017</v>
      </c>
      <c r="D81" s="209">
        <v>1.4154</v>
      </c>
      <c r="E81" s="123"/>
      <c r="F81" s="229">
        <v>0.9954</v>
      </c>
      <c r="G81" s="229">
        <v>0.16</v>
      </c>
      <c r="H81" s="229">
        <v>0.26</v>
      </c>
      <c r="I81" s="131" t="s">
        <v>51</v>
      </c>
      <c r="J81" s="86" t="s">
        <v>343</v>
      </c>
      <c r="K81" s="21" t="s">
        <v>405</v>
      </c>
      <c r="L81" s="260"/>
    </row>
    <row r="82" spans="1:12" ht="84.75" customHeight="1">
      <c r="A82" s="24">
        <v>54</v>
      </c>
      <c r="B82" s="7" t="s">
        <v>52</v>
      </c>
      <c r="C82" s="149">
        <v>2017</v>
      </c>
      <c r="D82" s="209">
        <v>1.4004</v>
      </c>
      <c r="E82" s="123"/>
      <c r="F82" s="229">
        <v>0.984</v>
      </c>
      <c r="G82" s="229">
        <v>0.3254</v>
      </c>
      <c r="H82" s="229">
        <v>0.091</v>
      </c>
      <c r="I82" s="131" t="s">
        <v>51</v>
      </c>
      <c r="J82" s="86" t="s">
        <v>306</v>
      </c>
      <c r="K82" s="21" t="s">
        <v>405</v>
      </c>
      <c r="L82" s="260"/>
    </row>
    <row r="83" spans="1:11" s="25" customFormat="1" ht="47.25">
      <c r="A83" s="17"/>
      <c r="B83" s="5" t="s">
        <v>106</v>
      </c>
      <c r="C83" s="17"/>
      <c r="D83" s="17">
        <f>SUM(D74:D82)</f>
        <v>89.02020000000002</v>
      </c>
      <c r="E83" s="17">
        <f>SUM(E74:E79)</f>
        <v>71</v>
      </c>
      <c r="F83" s="17">
        <f>SUM(F74:F82)</f>
        <v>6.9354</v>
      </c>
      <c r="G83" s="17">
        <f>SUM(G74:G82)</f>
        <v>4.5862</v>
      </c>
      <c r="H83" s="17">
        <f>SUM(H74:H82)</f>
        <v>6.498600000000001</v>
      </c>
      <c r="I83" s="5"/>
      <c r="J83" s="106"/>
      <c r="K83" s="111"/>
    </row>
    <row r="84" spans="1:11" s="44" customFormat="1" ht="15.75" customHeight="1">
      <c r="A84" s="266" t="s">
        <v>119</v>
      </c>
      <c r="B84" s="267"/>
      <c r="C84" s="267"/>
      <c r="D84" s="267"/>
      <c r="E84" s="267"/>
      <c r="F84" s="267"/>
      <c r="G84" s="267"/>
      <c r="H84" s="267"/>
      <c r="I84" s="267"/>
      <c r="J84" s="267"/>
      <c r="K84" s="112"/>
    </row>
    <row r="85" spans="1:11" s="50" customFormat="1" ht="193.5" customHeight="1">
      <c r="A85" s="152">
        <v>55</v>
      </c>
      <c r="B85" s="210" t="s">
        <v>117</v>
      </c>
      <c r="C85" s="211" t="s">
        <v>29</v>
      </c>
      <c r="D85" s="212">
        <v>136.98</v>
      </c>
      <c r="E85" s="212">
        <v>71.55</v>
      </c>
      <c r="F85" s="212">
        <v>59.84</v>
      </c>
      <c r="G85" s="171">
        <v>5.59</v>
      </c>
      <c r="H85" s="153">
        <v>0</v>
      </c>
      <c r="I85" s="14" t="s">
        <v>130</v>
      </c>
      <c r="J85" s="169" t="s">
        <v>43</v>
      </c>
      <c r="K85" s="154" t="s">
        <v>47</v>
      </c>
    </row>
    <row r="86" spans="1:11" s="50" customFormat="1" ht="111" customHeight="1">
      <c r="A86" s="152">
        <v>56</v>
      </c>
      <c r="B86" s="7" t="s">
        <v>293</v>
      </c>
      <c r="C86" s="2">
        <v>2015</v>
      </c>
      <c r="D86" s="149">
        <v>0.376</v>
      </c>
      <c r="E86" s="149"/>
      <c r="F86" s="149">
        <v>0.376</v>
      </c>
      <c r="G86" s="153"/>
      <c r="H86" s="153"/>
      <c r="I86" s="14" t="s">
        <v>297</v>
      </c>
      <c r="J86" s="7" t="s">
        <v>294</v>
      </c>
      <c r="K86" s="154" t="s">
        <v>376</v>
      </c>
    </row>
    <row r="87" spans="1:12" s="50" customFormat="1" ht="84" customHeight="1">
      <c r="A87" s="152">
        <v>57</v>
      </c>
      <c r="B87" s="2" t="s">
        <v>46</v>
      </c>
      <c r="C87" s="86">
        <v>2016</v>
      </c>
      <c r="D87" s="132">
        <v>1.09</v>
      </c>
      <c r="E87" s="188"/>
      <c r="F87" s="207">
        <v>0.7796</v>
      </c>
      <c r="G87" s="207">
        <v>0.243</v>
      </c>
      <c r="H87" s="207">
        <v>0.0676</v>
      </c>
      <c r="I87" s="183" t="s">
        <v>382</v>
      </c>
      <c r="J87" s="2" t="s">
        <v>388</v>
      </c>
      <c r="K87" s="154" t="s">
        <v>376</v>
      </c>
      <c r="L87" s="262"/>
    </row>
    <row r="88" spans="1:11" s="50" customFormat="1" ht="93.75" customHeight="1">
      <c r="A88" s="152">
        <v>58</v>
      </c>
      <c r="B88" s="155" t="s">
        <v>305</v>
      </c>
      <c r="C88" s="156">
        <v>2014</v>
      </c>
      <c r="D88" s="157">
        <v>0.649</v>
      </c>
      <c r="E88" s="157"/>
      <c r="F88" s="157">
        <v>0.649</v>
      </c>
      <c r="G88" s="153"/>
      <c r="H88" s="153"/>
      <c r="I88" s="14" t="s">
        <v>307</v>
      </c>
      <c r="J88" s="7" t="s">
        <v>306</v>
      </c>
      <c r="K88" s="154" t="s">
        <v>376</v>
      </c>
    </row>
    <row r="89" spans="1:11" s="50" customFormat="1" ht="74.25" customHeight="1">
      <c r="A89" s="152">
        <v>57</v>
      </c>
      <c r="B89" s="7" t="s">
        <v>395</v>
      </c>
      <c r="C89" s="156" t="s">
        <v>229</v>
      </c>
      <c r="D89" s="157">
        <v>2.73</v>
      </c>
      <c r="E89" s="157"/>
      <c r="F89" s="157"/>
      <c r="G89" s="153">
        <v>2.73</v>
      </c>
      <c r="H89" s="153"/>
      <c r="I89" s="14"/>
      <c r="J89" s="7" t="s">
        <v>237</v>
      </c>
      <c r="K89" s="154" t="s">
        <v>376</v>
      </c>
    </row>
    <row r="90" spans="1:11" s="50" customFormat="1" ht="47.25" customHeight="1">
      <c r="A90" s="152">
        <v>58</v>
      </c>
      <c r="B90" s="7" t="s">
        <v>342</v>
      </c>
      <c r="C90" s="156">
        <v>2015</v>
      </c>
      <c r="D90" s="158">
        <v>0.414</v>
      </c>
      <c r="E90" s="157"/>
      <c r="F90" s="157"/>
      <c r="G90" s="153">
        <v>0.414</v>
      </c>
      <c r="H90" s="153"/>
      <c r="I90" s="14"/>
      <c r="J90" s="7" t="s">
        <v>343</v>
      </c>
      <c r="K90" s="154" t="s">
        <v>376</v>
      </c>
    </row>
    <row r="91" spans="1:11" s="50" customFormat="1" ht="66" customHeight="1">
      <c r="A91" s="152">
        <v>59</v>
      </c>
      <c r="B91" s="7" t="s">
        <v>353</v>
      </c>
      <c r="C91" s="156">
        <v>2015</v>
      </c>
      <c r="D91" s="158">
        <v>0.16</v>
      </c>
      <c r="E91" s="157"/>
      <c r="F91" s="157"/>
      <c r="G91" s="153">
        <v>0.16</v>
      </c>
      <c r="H91" s="153"/>
      <c r="I91" s="14"/>
      <c r="J91" s="7" t="s">
        <v>343</v>
      </c>
      <c r="K91" s="154" t="s">
        <v>376</v>
      </c>
    </row>
    <row r="92" spans="1:11" s="50" customFormat="1" ht="111" customHeight="1">
      <c r="A92" s="152">
        <v>60</v>
      </c>
      <c r="B92" s="7" t="s">
        <v>308</v>
      </c>
      <c r="C92" s="156" t="s">
        <v>229</v>
      </c>
      <c r="D92" s="157">
        <v>11.7</v>
      </c>
      <c r="E92" s="157"/>
      <c r="F92" s="157"/>
      <c r="G92" s="153"/>
      <c r="H92" s="153">
        <v>11.7</v>
      </c>
      <c r="I92" s="14" t="s">
        <v>270</v>
      </c>
      <c r="J92" s="7" t="s">
        <v>309</v>
      </c>
      <c r="K92" s="154" t="s">
        <v>376</v>
      </c>
    </row>
    <row r="93" spans="1:11" s="50" customFormat="1" ht="87.75" customHeight="1">
      <c r="A93" s="152">
        <v>61</v>
      </c>
      <c r="B93" s="28" t="s">
        <v>310</v>
      </c>
      <c r="C93" s="2" t="s">
        <v>369</v>
      </c>
      <c r="D93" s="159">
        <v>260</v>
      </c>
      <c r="E93" s="157"/>
      <c r="F93" s="157"/>
      <c r="G93" s="153"/>
      <c r="H93" s="160">
        <v>260</v>
      </c>
      <c r="I93" s="14" t="s">
        <v>368</v>
      </c>
      <c r="J93" s="28" t="s">
        <v>311</v>
      </c>
      <c r="K93" s="154" t="s">
        <v>376</v>
      </c>
    </row>
    <row r="94" spans="1:11" s="50" customFormat="1" ht="96" customHeight="1">
      <c r="A94" s="161">
        <v>62</v>
      </c>
      <c r="B94" s="7" t="s">
        <v>344</v>
      </c>
      <c r="C94" s="157" t="s">
        <v>256</v>
      </c>
      <c r="D94" s="158">
        <v>49.58</v>
      </c>
      <c r="E94" s="157"/>
      <c r="F94" s="158">
        <v>48.522</v>
      </c>
      <c r="G94" s="162">
        <v>1.057</v>
      </c>
      <c r="H94" s="163"/>
      <c r="I94" s="164" t="s">
        <v>352</v>
      </c>
      <c r="J94" s="2" t="s">
        <v>343</v>
      </c>
      <c r="K94" s="154" t="s">
        <v>376</v>
      </c>
    </row>
    <row r="95" spans="1:11" s="50" customFormat="1" ht="111.75" customHeight="1">
      <c r="A95" s="161">
        <v>63</v>
      </c>
      <c r="B95" s="7" t="s">
        <v>345</v>
      </c>
      <c r="C95" s="157">
        <v>2015</v>
      </c>
      <c r="D95" s="158">
        <v>0.894</v>
      </c>
      <c r="E95" s="157"/>
      <c r="F95" s="157">
        <v>0.705</v>
      </c>
      <c r="G95" s="2">
        <v>0.099</v>
      </c>
      <c r="H95" s="165">
        <v>0.09</v>
      </c>
      <c r="I95" s="166" t="s">
        <v>351</v>
      </c>
      <c r="J95" s="86" t="s">
        <v>343</v>
      </c>
      <c r="K95" s="154" t="s">
        <v>376</v>
      </c>
    </row>
    <row r="96" spans="1:11" s="43" customFormat="1" ht="189">
      <c r="A96" s="80"/>
      <c r="B96" s="78" t="s">
        <v>118</v>
      </c>
      <c r="C96" s="80"/>
      <c r="D96" s="65">
        <f>SUM(D85:D95)</f>
        <v>464.5729999999999</v>
      </c>
      <c r="E96" s="65">
        <f>SUM(E85:E95)</f>
        <v>71.55</v>
      </c>
      <c r="F96" s="65">
        <f>SUM(F85:F95)</f>
        <v>110.8716</v>
      </c>
      <c r="G96" s="65">
        <f>SUM(G85:G95)</f>
        <v>10.293000000000001</v>
      </c>
      <c r="H96" s="65">
        <f>SUM(H85:H95)</f>
        <v>271.8576</v>
      </c>
      <c r="I96" s="80"/>
      <c r="J96" s="89"/>
      <c r="K96" s="14"/>
    </row>
    <row r="97" spans="1:11" s="43" customFormat="1" ht="15.75">
      <c r="A97" s="89"/>
      <c r="B97" s="92" t="s">
        <v>363</v>
      </c>
      <c r="C97" s="90"/>
      <c r="D97" s="91"/>
      <c r="E97" s="91"/>
      <c r="F97" s="91"/>
      <c r="G97" s="91"/>
      <c r="H97" s="91"/>
      <c r="I97" s="90"/>
      <c r="J97" s="90"/>
      <c r="K97" s="14"/>
    </row>
    <row r="98" spans="1:11" s="43" customFormat="1" ht="107.25" customHeight="1">
      <c r="A98" s="167">
        <v>64</v>
      </c>
      <c r="B98" s="7" t="s">
        <v>312</v>
      </c>
      <c r="C98" s="2">
        <v>2014</v>
      </c>
      <c r="D98" s="168">
        <v>0.85</v>
      </c>
      <c r="E98" s="157"/>
      <c r="F98" s="157">
        <v>0.68</v>
      </c>
      <c r="G98" s="153">
        <v>0.17</v>
      </c>
      <c r="H98" s="160"/>
      <c r="I98" s="169" t="s">
        <v>316</v>
      </c>
      <c r="J98" s="2" t="s">
        <v>237</v>
      </c>
      <c r="K98" s="14" t="s">
        <v>376</v>
      </c>
    </row>
    <row r="99" spans="1:11" s="43" customFormat="1" ht="106.5" customHeight="1">
      <c r="A99" s="152">
        <v>65</v>
      </c>
      <c r="B99" s="7" t="s">
        <v>313</v>
      </c>
      <c r="C99" s="2">
        <v>2014</v>
      </c>
      <c r="D99" s="168">
        <v>0.251</v>
      </c>
      <c r="E99" s="157"/>
      <c r="F99" s="158">
        <v>0.153</v>
      </c>
      <c r="G99" s="153">
        <v>0.098</v>
      </c>
      <c r="H99" s="160"/>
      <c r="I99" s="169" t="s">
        <v>316</v>
      </c>
      <c r="J99" s="2" t="s">
        <v>237</v>
      </c>
      <c r="K99" s="14" t="s">
        <v>376</v>
      </c>
    </row>
    <row r="100" spans="1:11" s="93" customFormat="1" ht="47.25">
      <c r="A100" s="152">
        <v>66</v>
      </c>
      <c r="B100" s="7" t="s">
        <v>314</v>
      </c>
      <c r="C100" s="149" t="s">
        <v>315</v>
      </c>
      <c r="D100" s="170">
        <v>0.9</v>
      </c>
      <c r="E100" s="149"/>
      <c r="F100" s="149"/>
      <c r="G100" s="171">
        <v>0.9</v>
      </c>
      <c r="H100" s="172"/>
      <c r="I100" s="14"/>
      <c r="J100" s="2" t="s">
        <v>237</v>
      </c>
      <c r="K100" s="21" t="s">
        <v>376</v>
      </c>
    </row>
    <row r="101" spans="1:12" s="93" customFormat="1" ht="78.75">
      <c r="A101" s="152">
        <v>67</v>
      </c>
      <c r="B101" s="7" t="s">
        <v>58</v>
      </c>
      <c r="C101" s="149" t="s">
        <v>53</v>
      </c>
      <c r="D101" s="229">
        <v>1.0004</v>
      </c>
      <c r="E101" s="149"/>
      <c r="F101" s="229">
        <v>0.8254</v>
      </c>
      <c r="G101" s="207">
        <v>0.11</v>
      </c>
      <c r="H101" s="207">
        <v>0.065</v>
      </c>
      <c r="I101" s="246" t="s">
        <v>51</v>
      </c>
      <c r="J101" s="2" t="s">
        <v>294</v>
      </c>
      <c r="K101" s="21" t="s">
        <v>405</v>
      </c>
      <c r="L101" s="259"/>
    </row>
    <row r="102" spans="1:11" s="93" customFormat="1" ht="148.5" customHeight="1">
      <c r="A102" s="152">
        <v>68</v>
      </c>
      <c r="B102" s="7" t="s">
        <v>10</v>
      </c>
      <c r="C102" s="149">
        <v>2015</v>
      </c>
      <c r="D102" s="151">
        <v>0.543</v>
      </c>
      <c r="E102" s="149"/>
      <c r="F102" s="149">
        <v>0.49</v>
      </c>
      <c r="G102" s="171">
        <v>0.053</v>
      </c>
      <c r="H102" s="172"/>
      <c r="I102" s="14" t="s">
        <v>12</v>
      </c>
      <c r="J102" s="2" t="s">
        <v>11</v>
      </c>
      <c r="K102" s="21" t="s">
        <v>376</v>
      </c>
    </row>
    <row r="103" spans="1:11" s="93" customFormat="1" ht="165" customHeight="1">
      <c r="A103" s="152">
        <v>69</v>
      </c>
      <c r="B103" s="7" t="s">
        <v>36</v>
      </c>
      <c r="C103" s="149">
        <v>2016</v>
      </c>
      <c r="D103" s="229">
        <v>0.741</v>
      </c>
      <c r="E103" s="149"/>
      <c r="F103" s="229">
        <v>0.667</v>
      </c>
      <c r="G103" s="207">
        <v>0.074</v>
      </c>
      <c r="H103" s="172"/>
      <c r="I103" s="14" t="s">
        <v>34</v>
      </c>
      <c r="J103" s="2" t="s">
        <v>32</v>
      </c>
      <c r="K103" s="21" t="s">
        <v>376</v>
      </c>
    </row>
    <row r="104" spans="1:12" s="93" customFormat="1" ht="160.5" customHeight="1">
      <c r="A104" s="152">
        <v>70</v>
      </c>
      <c r="B104" s="7" t="s">
        <v>35</v>
      </c>
      <c r="C104" s="149">
        <v>2016</v>
      </c>
      <c r="D104" s="229">
        <v>0.954</v>
      </c>
      <c r="E104" s="229"/>
      <c r="F104" s="229">
        <v>0.7635</v>
      </c>
      <c r="G104" s="207">
        <v>0.1908</v>
      </c>
      <c r="H104" s="172"/>
      <c r="I104" s="14" t="s">
        <v>34</v>
      </c>
      <c r="J104" s="2" t="s">
        <v>33</v>
      </c>
      <c r="K104" s="21" t="s">
        <v>376</v>
      </c>
      <c r="L104" s="259"/>
    </row>
    <row r="105" spans="1:12" s="93" customFormat="1" ht="160.5" customHeight="1">
      <c r="A105" s="152">
        <v>71</v>
      </c>
      <c r="B105" s="7" t="s">
        <v>414</v>
      </c>
      <c r="C105" s="149">
        <v>2017</v>
      </c>
      <c r="D105" s="229">
        <v>0.2018</v>
      </c>
      <c r="E105" s="229"/>
      <c r="F105" s="229">
        <v>0.2018</v>
      </c>
      <c r="G105" s="207"/>
      <c r="H105" s="172"/>
      <c r="I105" s="14" t="s">
        <v>416</v>
      </c>
      <c r="J105" s="2" t="s">
        <v>415</v>
      </c>
      <c r="K105" s="21" t="s">
        <v>405</v>
      </c>
      <c r="L105" s="259"/>
    </row>
    <row r="106" spans="1:11" s="43" customFormat="1" ht="47.25">
      <c r="A106" s="29"/>
      <c r="B106" s="12" t="s">
        <v>364</v>
      </c>
      <c r="C106" s="29"/>
      <c r="D106" s="17">
        <f>SUM(D98:D105)</f>
        <v>5.4412</v>
      </c>
      <c r="E106" s="17">
        <f>SUM(E98:E104)</f>
        <v>0</v>
      </c>
      <c r="F106" s="17">
        <f>SUM(F98:F105)</f>
        <v>3.7807000000000004</v>
      </c>
      <c r="G106" s="17">
        <f>SUM(G98:G104)</f>
        <v>1.5958000000000003</v>
      </c>
      <c r="H106" s="17">
        <f>SUM(H98:H104)</f>
        <v>0.065</v>
      </c>
      <c r="I106" s="29"/>
      <c r="J106" s="29"/>
      <c r="K106" s="14"/>
    </row>
    <row r="107" spans="1:11" ht="24.75" customHeight="1">
      <c r="A107" s="266" t="s">
        <v>110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1"/>
    </row>
    <row r="108" spans="1:11" ht="93.75" customHeight="1">
      <c r="A108" s="213" t="s">
        <v>24</v>
      </c>
      <c r="B108" s="7" t="s">
        <v>289</v>
      </c>
      <c r="C108" s="2" t="s">
        <v>177</v>
      </c>
      <c r="D108" s="19">
        <v>4.65</v>
      </c>
      <c r="E108" s="7"/>
      <c r="F108" s="7"/>
      <c r="G108" s="7"/>
      <c r="H108" s="19">
        <v>4.65</v>
      </c>
      <c r="I108" s="3" t="s">
        <v>113</v>
      </c>
      <c r="J108" s="105" t="s">
        <v>112</v>
      </c>
      <c r="K108" s="21" t="s">
        <v>376</v>
      </c>
    </row>
    <row r="109" spans="1:11" ht="93" customHeight="1">
      <c r="A109" s="24"/>
      <c r="B109" s="7" t="s">
        <v>290</v>
      </c>
      <c r="C109" s="2" t="s">
        <v>177</v>
      </c>
      <c r="D109" s="19">
        <v>4.65</v>
      </c>
      <c r="E109" s="7"/>
      <c r="F109" s="7"/>
      <c r="G109" s="7"/>
      <c r="H109" s="19">
        <v>4.65</v>
      </c>
      <c r="I109" s="3" t="s">
        <v>113</v>
      </c>
      <c r="J109" s="105" t="s">
        <v>112</v>
      </c>
      <c r="K109" s="21" t="s">
        <v>376</v>
      </c>
    </row>
    <row r="110" spans="1:11" ht="115.5" customHeight="1">
      <c r="A110" s="24"/>
      <c r="B110" s="7" t="s">
        <v>367</v>
      </c>
      <c r="C110" s="2">
        <v>2016</v>
      </c>
      <c r="D110" s="19">
        <v>4.65</v>
      </c>
      <c r="E110" s="7"/>
      <c r="F110" s="7"/>
      <c r="G110" s="7"/>
      <c r="H110" s="19">
        <v>4.65</v>
      </c>
      <c r="I110" s="3" t="s">
        <v>113</v>
      </c>
      <c r="J110" s="105" t="s">
        <v>112</v>
      </c>
      <c r="K110" s="21" t="s">
        <v>376</v>
      </c>
    </row>
    <row r="111" spans="1:11" ht="80.25" customHeight="1">
      <c r="A111" s="213" t="s">
        <v>71</v>
      </c>
      <c r="B111" s="7" t="s">
        <v>291</v>
      </c>
      <c r="C111" s="2" t="s">
        <v>177</v>
      </c>
      <c r="D111" s="19">
        <v>4.65</v>
      </c>
      <c r="E111" s="7"/>
      <c r="F111" s="7"/>
      <c r="G111" s="7"/>
      <c r="H111" s="19">
        <v>4.65</v>
      </c>
      <c r="I111" s="3" t="s">
        <v>113</v>
      </c>
      <c r="J111" s="105" t="s">
        <v>112</v>
      </c>
      <c r="K111" s="21" t="s">
        <v>376</v>
      </c>
    </row>
    <row r="112" spans="1:11" ht="79.5" customHeight="1">
      <c r="A112" s="213"/>
      <c r="B112" s="7" t="s">
        <v>292</v>
      </c>
      <c r="C112" s="2">
        <v>2015</v>
      </c>
      <c r="D112" s="19">
        <v>4.65</v>
      </c>
      <c r="E112" s="7"/>
      <c r="F112" s="7"/>
      <c r="G112" s="7"/>
      <c r="H112" s="19">
        <v>4.65</v>
      </c>
      <c r="I112" s="3" t="s">
        <v>113</v>
      </c>
      <c r="J112" s="105" t="s">
        <v>112</v>
      </c>
      <c r="K112" s="120"/>
    </row>
    <row r="113" spans="1:11" ht="63" customHeight="1">
      <c r="A113" s="213" t="s">
        <v>417</v>
      </c>
      <c r="B113" s="7" t="s">
        <v>135</v>
      </c>
      <c r="C113" s="2">
        <v>2015</v>
      </c>
      <c r="D113" s="2">
        <v>4.61</v>
      </c>
      <c r="E113" s="7">
        <v>1.36</v>
      </c>
      <c r="F113" s="7">
        <v>3.25</v>
      </c>
      <c r="G113" s="7"/>
      <c r="H113" s="41"/>
      <c r="I113" s="283" t="s">
        <v>111</v>
      </c>
      <c r="J113" s="274" t="s">
        <v>120</v>
      </c>
      <c r="K113" s="280" t="s">
        <v>376</v>
      </c>
    </row>
    <row r="114" spans="1:11" ht="31.5">
      <c r="A114" s="24"/>
      <c r="B114" s="7" t="s">
        <v>134</v>
      </c>
      <c r="C114" s="2">
        <v>2015</v>
      </c>
      <c r="D114" s="2">
        <v>0.14</v>
      </c>
      <c r="E114" s="7">
        <v>0.09</v>
      </c>
      <c r="F114" s="7">
        <v>0.05</v>
      </c>
      <c r="G114" s="7"/>
      <c r="H114" s="41"/>
      <c r="I114" s="284"/>
      <c r="J114" s="275"/>
      <c r="K114" s="281"/>
    </row>
    <row r="115" spans="1:11" ht="31.5">
      <c r="A115" s="213"/>
      <c r="B115" s="7" t="s">
        <v>133</v>
      </c>
      <c r="C115" s="2">
        <v>2015</v>
      </c>
      <c r="D115" s="2">
        <v>0.14</v>
      </c>
      <c r="E115" s="7">
        <v>0.09</v>
      </c>
      <c r="F115" s="7">
        <v>0.05</v>
      </c>
      <c r="G115" s="7"/>
      <c r="H115" s="41"/>
      <c r="I115" s="284"/>
      <c r="J115" s="275"/>
      <c r="K115" s="281"/>
    </row>
    <row r="116" spans="1:11" s="45" customFormat="1" ht="31.5">
      <c r="A116" s="213"/>
      <c r="B116" s="7" t="s">
        <v>132</v>
      </c>
      <c r="C116" s="2">
        <v>2015</v>
      </c>
      <c r="D116" s="2">
        <v>0.14</v>
      </c>
      <c r="E116" s="7">
        <v>0.09</v>
      </c>
      <c r="F116" s="7">
        <v>0.05</v>
      </c>
      <c r="G116" s="7"/>
      <c r="H116" s="41"/>
      <c r="I116" s="285"/>
      <c r="J116" s="276"/>
      <c r="K116" s="282"/>
    </row>
    <row r="117" spans="1:11" s="45" customFormat="1" ht="78.75">
      <c r="A117" s="9"/>
      <c r="B117" s="12" t="s">
        <v>121</v>
      </c>
      <c r="C117" s="5"/>
      <c r="D117" s="36">
        <f>SUM(D108:D116)</f>
        <v>28.28</v>
      </c>
      <c r="E117" s="36">
        <f>SUM(E108:E116)</f>
        <v>1.6300000000000003</v>
      </c>
      <c r="F117" s="36">
        <f>SUM(F108:F116)</f>
        <v>3.3999999999999995</v>
      </c>
      <c r="G117" s="36">
        <f>SUM(G108:G116)</f>
        <v>0</v>
      </c>
      <c r="H117" s="36">
        <f>SUM(H108:H116)</f>
        <v>23.25</v>
      </c>
      <c r="I117" s="12"/>
      <c r="J117" s="101"/>
      <c r="K117" s="115"/>
    </row>
    <row r="118" spans="1:11" s="46" customFormat="1" ht="15.75" customHeight="1">
      <c r="A118" s="266" t="s">
        <v>114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113"/>
    </row>
    <row r="119" spans="1:11" s="49" customFormat="1" ht="124.5" customHeight="1">
      <c r="A119" s="24">
        <v>75</v>
      </c>
      <c r="B119" s="21" t="s">
        <v>162</v>
      </c>
      <c r="C119" s="1" t="s">
        <v>102</v>
      </c>
      <c r="D119" s="173">
        <v>134.1</v>
      </c>
      <c r="E119" s="173">
        <v>0</v>
      </c>
      <c r="F119" s="134">
        <v>134.1</v>
      </c>
      <c r="G119" s="173">
        <v>0</v>
      </c>
      <c r="H119" s="173">
        <v>0</v>
      </c>
      <c r="I119" s="1" t="s">
        <v>116</v>
      </c>
      <c r="J119" s="21" t="s">
        <v>115</v>
      </c>
      <c r="K119" s="174" t="s">
        <v>405</v>
      </c>
    </row>
    <row r="120" spans="1:11" s="49" customFormat="1" ht="114.75" customHeight="1">
      <c r="A120" s="24">
        <v>76</v>
      </c>
      <c r="B120" s="7" t="s">
        <v>330</v>
      </c>
      <c r="C120" s="1">
        <v>2013</v>
      </c>
      <c r="D120" s="173">
        <v>11.51</v>
      </c>
      <c r="E120" s="173"/>
      <c r="F120" s="134">
        <v>9.04</v>
      </c>
      <c r="G120" s="173">
        <v>2.47</v>
      </c>
      <c r="H120" s="173"/>
      <c r="I120" s="1"/>
      <c r="J120" s="21" t="s">
        <v>326</v>
      </c>
      <c r="K120" s="174" t="s">
        <v>376</v>
      </c>
    </row>
    <row r="121" spans="1:11" s="49" customFormat="1" ht="114.75" customHeight="1">
      <c r="A121" s="24"/>
      <c r="B121" s="7" t="s">
        <v>330</v>
      </c>
      <c r="C121" s="1">
        <v>2014</v>
      </c>
      <c r="D121" s="173">
        <v>9.954</v>
      </c>
      <c r="E121" s="173"/>
      <c r="F121" s="134"/>
      <c r="G121" s="173">
        <v>9.954</v>
      </c>
      <c r="H121" s="173"/>
      <c r="I121" s="1"/>
      <c r="J121" s="21" t="s">
        <v>326</v>
      </c>
      <c r="K121" s="174" t="s">
        <v>376</v>
      </c>
    </row>
    <row r="122" spans="1:11" s="49" customFormat="1" ht="114.75" customHeight="1">
      <c r="A122" s="24"/>
      <c r="B122" s="7" t="s">
        <v>330</v>
      </c>
      <c r="C122" s="1">
        <v>2015</v>
      </c>
      <c r="D122" s="173">
        <v>2.276</v>
      </c>
      <c r="E122" s="173"/>
      <c r="F122" s="134"/>
      <c r="G122" s="173">
        <v>2.276</v>
      </c>
      <c r="H122" s="173"/>
      <c r="I122" s="1"/>
      <c r="J122" s="21" t="s">
        <v>326</v>
      </c>
      <c r="K122" s="174" t="s">
        <v>376</v>
      </c>
    </row>
    <row r="123" spans="1:11" s="49" customFormat="1" ht="114.75" customHeight="1">
      <c r="A123" s="24"/>
      <c r="B123" s="7" t="s">
        <v>330</v>
      </c>
      <c r="C123" s="1">
        <v>2016</v>
      </c>
      <c r="D123" s="173">
        <v>4.024</v>
      </c>
      <c r="E123" s="173"/>
      <c r="F123" s="134"/>
      <c r="G123" s="173">
        <v>4.024</v>
      </c>
      <c r="H123" s="173"/>
      <c r="I123" s="1"/>
      <c r="J123" s="21" t="s">
        <v>326</v>
      </c>
      <c r="K123" s="174" t="s">
        <v>376</v>
      </c>
    </row>
    <row r="124" spans="1:12" s="49" customFormat="1" ht="114.75" customHeight="1">
      <c r="A124" s="24"/>
      <c r="B124" s="7" t="s">
        <v>330</v>
      </c>
      <c r="C124" s="1">
        <v>2017</v>
      </c>
      <c r="D124" s="235">
        <v>9.9475</v>
      </c>
      <c r="E124" s="173"/>
      <c r="F124" s="209">
        <v>8.302</v>
      </c>
      <c r="G124" s="235">
        <v>1.6455</v>
      </c>
      <c r="H124" s="173"/>
      <c r="I124" s="1" t="s">
        <v>67</v>
      </c>
      <c r="J124" s="21" t="s">
        <v>66</v>
      </c>
      <c r="K124" s="21" t="s">
        <v>405</v>
      </c>
      <c r="L124" s="263"/>
    </row>
    <row r="125" spans="1:12" s="49" customFormat="1" ht="114.75" customHeight="1">
      <c r="A125" s="24">
        <v>77</v>
      </c>
      <c r="B125" s="7" t="s">
        <v>59</v>
      </c>
      <c r="C125" s="1">
        <v>2017</v>
      </c>
      <c r="D125" s="235">
        <v>2.6535</v>
      </c>
      <c r="E125" s="173"/>
      <c r="F125" s="209">
        <v>1</v>
      </c>
      <c r="G125" s="235">
        <v>1.3</v>
      </c>
      <c r="H125" s="235">
        <v>0.3535</v>
      </c>
      <c r="I125" s="183" t="s">
        <v>51</v>
      </c>
      <c r="J125" s="2" t="s">
        <v>237</v>
      </c>
      <c r="K125" s="21" t="s">
        <v>405</v>
      </c>
      <c r="L125" s="263"/>
    </row>
    <row r="126" spans="1:11" s="49" customFormat="1" ht="114.75" customHeight="1">
      <c r="A126" s="24">
        <v>78</v>
      </c>
      <c r="B126" s="7" t="s">
        <v>409</v>
      </c>
      <c r="C126" s="1">
        <v>2016</v>
      </c>
      <c r="D126" s="173">
        <v>77.78</v>
      </c>
      <c r="E126" s="173">
        <v>77.78</v>
      </c>
      <c r="F126" s="134"/>
      <c r="G126" s="173"/>
      <c r="H126" s="173"/>
      <c r="I126" s="1"/>
      <c r="J126" s="97" t="s">
        <v>408</v>
      </c>
      <c r="K126" s="174" t="s">
        <v>376</v>
      </c>
    </row>
    <row r="127" spans="1:11" s="49" customFormat="1" ht="124.5" customHeight="1">
      <c r="A127" s="24">
        <v>79</v>
      </c>
      <c r="B127" s="7" t="s">
        <v>325</v>
      </c>
      <c r="C127" s="1">
        <v>2014</v>
      </c>
      <c r="D127" s="173">
        <v>1.044</v>
      </c>
      <c r="E127" s="173"/>
      <c r="F127" s="134"/>
      <c r="G127" s="173">
        <v>1.044</v>
      </c>
      <c r="H127" s="173"/>
      <c r="I127" s="1"/>
      <c r="J127" s="21" t="s">
        <v>326</v>
      </c>
      <c r="K127" s="174" t="s">
        <v>376</v>
      </c>
    </row>
    <row r="128" spans="1:11" s="49" customFormat="1" ht="101.25" customHeight="1">
      <c r="A128" s="24"/>
      <c r="B128" s="85" t="s">
        <v>328</v>
      </c>
      <c r="C128" s="1">
        <v>2015</v>
      </c>
      <c r="D128" s="173">
        <v>1.326</v>
      </c>
      <c r="E128" s="173"/>
      <c r="F128" s="134">
        <v>0.845</v>
      </c>
      <c r="G128" s="173">
        <v>0.481</v>
      </c>
      <c r="H128" s="173"/>
      <c r="I128" s="1" t="s">
        <v>327</v>
      </c>
      <c r="J128" s="21" t="s">
        <v>326</v>
      </c>
      <c r="K128" s="174" t="s">
        <v>376</v>
      </c>
    </row>
    <row r="129" spans="1:11" s="49" customFormat="1" ht="101.25" customHeight="1">
      <c r="A129" s="122"/>
      <c r="B129" s="7" t="s">
        <v>407</v>
      </c>
      <c r="C129" s="1">
        <v>2016</v>
      </c>
      <c r="D129" s="235">
        <v>1.684</v>
      </c>
      <c r="E129" s="173"/>
      <c r="F129" s="209">
        <v>1.07</v>
      </c>
      <c r="G129" s="235">
        <v>0.6138</v>
      </c>
      <c r="H129" s="173"/>
      <c r="I129" s="2" t="s">
        <v>7</v>
      </c>
      <c r="J129" s="21" t="s">
        <v>326</v>
      </c>
      <c r="K129" s="174" t="s">
        <v>376</v>
      </c>
    </row>
    <row r="130" spans="1:12" s="49" customFormat="1" ht="115.5" customHeight="1">
      <c r="A130" s="24">
        <v>80</v>
      </c>
      <c r="B130" s="7" t="s">
        <v>373</v>
      </c>
      <c r="C130" s="1" t="s">
        <v>177</v>
      </c>
      <c r="D130" s="173">
        <v>37.08</v>
      </c>
      <c r="E130" s="173"/>
      <c r="F130" s="134">
        <v>37.08</v>
      </c>
      <c r="G130" s="173"/>
      <c r="H130" s="173"/>
      <c r="I130" s="1"/>
      <c r="J130" s="97" t="s">
        <v>374</v>
      </c>
      <c r="K130" s="174" t="s">
        <v>376</v>
      </c>
      <c r="L130" s="263"/>
    </row>
    <row r="131" spans="1:11" s="49" customFormat="1" ht="115.5" customHeight="1">
      <c r="A131" s="24">
        <v>81</v>
      </c>
      <c r="B131" s="21" t="s">
        <v>410</v>
      </c>
      <c r="C131" s="1">
        <v>2015</v>
      </c>
      <c r="D131" s="173">
        <v>12.728</v>
      </c>
      <c r="E131" s="173"/>
      <c r="F131" s="134">
        <v>12.728</v>
      </c>
      <c r="G131" s="173"/>
      <c r="H131" s="173"/>
      <c r="I131" s="1"/>
      <c r="J131" s="97" t="s">
        <v>374</v>
      </c>
      <c r="K131" s="174" t="s">
        <v>376</v>
      </c>
    </row>
    <row r="132" spans="1:11" s="49" customFormat="1" ht="115.5" customHeight="1">
      <c r="A132" s="24"/>
      <c r="B132" s="21" t="s">
        <v>0</v>
      </c>
      <c r="C132" s="1" t="s">
        <v>177</v>
      </c>
      <c r="D132" s="173">
        <v>11.132</v>
      </c>
      <c r="E132" s="173"/>
      <c r="F132" s="134">
        <v>11.132</v>
      </c>
      <c r="G132" s="173"/>
      <c r="H132" s="173"/>
      <c r="I132" s="1"/>
      <c r="J132" s="97" t="s">
        <v>374</v>
      </c>
      <c r="K132" s="174" t="s">
        <v>376</v>
      </c>
    </row>
    <row r="133" spans="2:11" s="214" customFormat="1" ht="129" customHeight="1">
      <c r="B133" s="21" t="s">
        <v>72</v>
      </c>
      <c r="C133" s="1">
        <v>2017</v>
      </c>
      <c r="D133" s="209">
        <v>14.461</v>
      </c>
      <c r="E133" s="209"/>
      <c r="F133" s="209">
        <v>14.461</v>
      </c>
      <c r="G133" s="134"/>
      <c r="H133" s="134"/>
      <c r="I133" s="1"/>
      <c r="J133" s="97" t="s">
        <v>374</v>
      </c>
      <c r="K133" s="21" t="s">
        <v>405</v>
      </c>
    </row>
    <row r="134" spans="1:11" s="42" customFormat="1" ht="47.25">
      <c r="A134" s="9"/>
      <c r="B134" s="12" t="s">
        <v>122</v>
      </c>
      <c r="C134" s="12"/>
      <c r="D134" s="17">
        <f>SUM(D119:D133)</f>
        <v>331.70000000000005</v>
      </c>
      <c r="E134" s="17">
        <f>SUM(E119:E133)</f>
        <v>77.78</v>
      </c>
      <c r="F134" s="17">
        <f>SUM(F119:F133)</f>
        <v>229.75799999999998</v>
      </c>
      <c r="G134" s="17">
        <f>SUM(G119:G133)</f>
        <v>23.808300000000003</v>
      </c>
      <c r="H134" s="17">
        <f>SUM(H119:H133)</f>
        <v>0.3535</v>
      </c>
      <c r="I134" s="12"/>
      <c r="J134" s="101"/>
      <c r="K134" s="7"/>
    </row>
    <row r="135" spans="1:11" s="42" customFormat="1" ht="15.75" customHeight="1">
      <c r="A135" s="266" t="s">
        <v>123</v>
      </c>
      <c r="B135" s="267"/>
      <c r="C135" s="267"/>
      <c r="D135" s="267"/>
      <c r="E135" s="267"/>
      <c r="F135" s="267"/>
      <c r="G135" s="267"/>
      <c r="H135" s="267"/>
      <c r="I135" s="267"/>
      <c r="J135" s="267"/>
      <c r="K135" s="7"/>
    </row>
    <row r="136" spans="1:11" ht="114.75" customHeight="1">
      <c r="A136" s="24">
        <v>82</v>
      </c>
      <c r="B136" s="21" t="s">
        <v>161</v>
      </c>
      <c r="C136" s="1" t="s">
        <v>92</v>
      </c>
      <c r="D136" s="134">
        <v>40</v>
      </c>
      <c r="E136" s="134">
        <v>0</v>
      </c>
      <c r="F136" s="134">
        <v>0</v>
      </c>
      <c r="G136" s="134">
        <v>0</v>
      </c>
      <c r="H136" s="134">
        <v>40</v>
      </c>
      <c r="I136" s="1" t="s">
        <v>129</v>
      </c>
      <c r="J136" s="97" t="s">
        <v>150</v>
      </c>
      <c r="K136" s="21" t="s">
        <v>381</v>
      </c>
    </row>
    <row r="137" spans="1:12" ht="47.25">
      <c r="A137" s="243">
        <v>83</v>
      </c>
      <c r="B137" s="242" t="s">
        <v>41</v>
      </c>
      <c r="C137" s="242" t="s">
        <v>177</v>
      </c>
      <c r="D137" s="243">
        <v>8.8</v>
      </c>
      <c r="E137" s="243"/>
      <c r="F137" s="243"/>
      <c r="G137" s="243"/>
      <c r="H137" s="243">
        <v>8.8</v>
      </c>
      <c r="I137" s="94" t="s">
        <v>270</v>
      </c>
      <c r="J137" s="94" t="s">
        <v>42</v>
      </c>
      <c r="K137" s="21" t="s">
        <v>376</v>
      </c>
      <c r="L137" s="260"/>
    </row>
    <row r="138" spans="1:12" ht="69" customHeight="1">
      <c r="A138" s="243">
        <v>84</v>
      </c>
      <c r="B138" s="94" t="s">
        <v>418</v>
      </c>
      <c r="C138" s="243">
        <v>2016</v>
      </c>
      <c r="D138" s="243">
        <v>4.3</v>
      </c>
      <c r="E138" s="243"/>
      <c r="F138" s="243"/>
      <c r="G138" s="243"/>
      <c r="H138" s="243">
        <v>4.3</v>
      </c>
      <c r="I138" s="94" t="s">
        <v>270</v>
      </c>
      <c r="J138" s="94" t="s">
        <v>419</v>
      </c>
      <c r="K138" s="21" t="s">
        <v>376</v>
      </c>
      <c r="L138" s="260"/>
    </row>
    <row r="139" spans="1:11" ht="47.25">
      <c r="A139" s="37"/>
      <c r="B139" s="12" t="s">
        <v>128</v>
      </c>
      <c r="C139" s="5"/>
      <c r="D139" s="36">
        <f>SUM(D136:D138)</f>
        <v>53.099999999999994</v>
      </c>
      <c r="E139" s="36">
        <f>SUM(E136:E138)</f>
        <v>0</v>
      </c>
      <c r="F139" s="36">
        <f>SUM(F136:F138)</f>
        <v>0</v>
      </c>
      <c r="G139" s="36">
        <f>SUM(G136:G138)</f>
        <v>0</v>
      </c>
      <c r="H139" s="36">
        <f>SUM(H136:H138)</f>
        <v>53.099999999999994</v>
      </c>
      <c r="I139" s="12"/>
      <c r="J139" s="12"/>
      <c r="K139" s="21"/>
    </row>
    <row r="140" spans="1:11" ht="15.75">
      <c r="A140" s="268" t="s">
        <v>346</v>
      </c>
      <c r="B140" s="269"/>
      <c r="C140" s="269"/>
      <c r="D140" s="269"/>
      <c r="E140" s="269"/>
      <c r="F140" s="269"/>
      <c r="G140" s="269"/>
      <c r="H140" s="269"/>
      <c r="I140" s="269"/>
      <c r="J140" s="270"/>
      <c r="K140" s="21"/>
    </row>
    <row r="141" spans="1:11" ht="193.5" customHeight="1">
      <c r="A141" s="24">
        <v>85</v>
      </c>
      <c r="B141" s="21" t="s">
        <v>165</v>
      </c>
      <c r="C141" s="1">
        <v>2017</v>
      </c>
      <c r="D141" s="134">
        <v>13.5</v>
      </c>
      <c r="E141" s="134">
        <v>12.1</v>
      </c>
      <c r="F141" s="134">
        <v>1.4</v>
      </c>
      <c r="G141" s="134">
        <v>0</v>
      </c>
      <c r="H141" s="134">
        <v>0</v>
      </c>
      <c r="I141" s="1" t="s">
        <v>163</v>
      </c>
      <c r="J141" s="21" t="s">
        <v>164</v>
      </c>
      <c r="K141" s="21" t="s">
        <v>377</v>
      </c>
    </row>
    <row r="142" spans="1:11" ht="94.5" customHeight="1">
      <c r="A142" s="24"/>
      <c r="B142" s="85" t="s">
        <v>359</v>
      </c>
      <c r="C142" s="1" t="s">
        <v>229</v>
      </c>
      <c r="D142" s="209">
        <v>0.317</v>
      </c>
      <c r="E142" s="209"/>
      <c r="F142" s="209"/>
      <c r="G142" s="209">
        <v>0.317</v>
      </c>
      <c r="H142" s="134"/>
      <c r="I142" s="1"/>
      <c r="J142" s="41" t="s">
        <v>294</v>
      </c>
      <c r="K142" s="21" t="s">
        <v>376</v>
      </c>
    </row>
    <row r="143" spans="1:11" ht="51.75" customHeight="1">
      <c r="A143" s="24">
        <v>86</v>
      </c>
      <c r="B143" s="7" t="s">
        <v>332</v>
      </c>
      <c r="C143" s="1">
        <v>2013</v>
      </c>
      <c r="D143" s="209">
        <v>0.168</v>
      </c>
      <c r="E143" s="209"/>
      <c r="F143" s="209"/>
      <c r="G143" s="209">
        <v>0.168</v>
      </c>
      <c r="H143" s="134"/>
      <c r="I143" s="1"/>
      <c r="J143" s="41" t="s">
        <v>294</v>
      </c>
      <c r="K143" s="21" t="s">
        <v>376</v>
      </c>
    </row>
    <row r="144" spans="1:11" ht="51.75" customHeight="1">
      <c r="A144" s="24"/>
      <c r="B144" s="7" t="s">
        <v>333</v>
      </c>
      <c r="C144" s="1">
        <v>2015</v>
      </c>
      <c r="D144" s="209">
        <v>0.506</v>
      </c>
      <c r="E144" s="209"/>
      <c r="F144" s="209"/>
      <c r="G144" s="209">
        <v>0.506</v>
      </c>
      <c r="H144" s="134"/>
      <c r="I144" s="1"/>
      <c r="J144" s="41" t="s">
        <v>334</v>
      </c>
      <c r="K144" s="21" t="s">
        <v>376</v>
      </c>
    </row>
    <row r="145" spans="1:11" ht="51.75" customHeight="1">
      <c r="A145" s="24"/>
      <c r="B145" s="7" t="s">
        <v>1</v>
      </c>
      <c r="C145" s="1">
        <v>2016</v>
      </c>
      <c r="D145" s="209">
        <v>0.645</v>
      </c>
      <c r="E145" s="209"/>
      <c r="F145" s="209"/>
      <c r="G145" s="209">
        <v>0.645</v>
      </c>
      <c r="H145" s="134"/>
      <c r="I145" s="1"/>
      <c r="J145" s="41" t="s">
        <v>237</v>
      </c>
      <c r="K145" s="21" t="s">
        <v>376</v>
      </c>
    </row>
    <row r="146" spans="1:11" ht="94.5" customHeight="1">
      <c r="A146" s="24"/>
      <c r="B146" s="7" t="s">
        <v>17</v>
      </c>
      <c r="C146" s="1">
        <v>2016</v>
      </c>
      <c r="D146" s="209">
        <v>0.1</v>
      </c>
      <c r="E146" s="134"/>
      <c r="F146" s="209">
        <v>0.0967</v>
      </c>
      <c r="G146" s="209">
        <v>0.003</v>
      </c>
      <c r="H146" s="134"/>
      <c r="I146" s="2" t="s">
        <v>7</v>
      </c>
      <c r="J146" s="41" t="s">
        <v>306</v>
      </c>
      <c r="K146" s="21" t="s">
        <v>376</v>
      </c>
    </row>
    <row r="147" spans="1:11" ht="51.75" customHeight="1">
      <c r="A147" s="24">
        <v>87</v>
      </c>
      <c r="B147" s="7" t="s">
        <v>8</v>
      </c>
      <c r="C147" s="1">
        <v>2016</v>
      </c>
      <c r="D147" s="209">
        <v>0.19</v>
      </c>
      <c r="E147" s="209"/>
      <c r="F147" s="209"/>
      <c r="G147" s="209">
        <v>0.19</v>
      </c>
      <c r="H147" s="134"/>
      <c r="I147" s="1"/>
      <c r="J147" s="41" t="s">
        <v>334</v>
      </c>
      <c r="K147" s="21" t="s">
        <v>376</v>
      </c>
    </row>
    <row r="148" spans="1:11" ht="99" customHeight="1">
      <c r="A148" s="24"/>
      <c r="B148" s="7" t="s">
        <v>8</v>
      </c>
      <c r="C148" s="1">
        <v>2016</v>
      </c>
      <c r="D148" s="209">
        <v>0.097</v>
      </c>
      <c r="E148" s="134"/>
      <c r="F148" s="209">
        <v>0.0967</v>
      </c>
      <c r="G148" s="134"/>
      <c r="H148" s="134"/>
      <c r="I148" s="2" t="s">
        <v>7</v>
      </c>
      <c r="J148" s="41" t="s">
        <v>306</v>
      </c>
      <c r="K148" s="21" t="s">
        <v>376</v>
      </c>
    </row>
    <row r="149" spans="1:11" ht="51.75" customHeight="1">
      <c r="A149" s="37"/>
      <c r="B149" s="12" t="s">
        <v>347</v>
      </c>
      <c r="C149" s="5"/>
      <c r="D149" s="36">
        <f>SUM(D141:D148)</f>
        <v>15.522999999999998</v>
      </c>
      <c r="E149" s="36">
        <f>SUM(E141:E148)</f>
        <v>12.1</v>
      </c>
      <c r="F149" s="36">
        <f>SUM(F141:F148)</f>
        <v>1.5934</v>
      </c>
      <c r="G149" s="36">
        <f>SUM(G141:G148)</f>
        <v>1.829</v>
      </c>
      <c r="H149" s="36">
        <f>SUM(H141:H148)</f>
        <v>0</v>
      </c>
      <c r="I149" s="12"/>
      <c r="J149" s="101"/>
      <c r="K149" s="21"/>
    </row>
    <row r="150" spans="1:11" ht="31.5">
      <c r="A150" s="22"/>
      <c r="B150" s="18" t="s">
        <v>126</v>
      </c>
      <c r="C150" s="15"/>
      <c r="D150" s="16">
        <f>D139+D134+D96+D106+D83+D72+D50+D149+D20+D117+D15</f>
        <v>1041.984825</v>
      </c>
      <c r="E150" s="16">
        <f>E139+E134+E96+E106+E83+E72+E50+E149+E20+E117+E15</f>
        <v>243.98458999999997</v>
      </c>
      <c r="F150" s="16">
        <f>F139+F134+F96+F106+F83+F72+F50+F149+F20+F117+F15</f>
        <v>380.920935</v>
      </c>
      <c r="G150" s="16">
        <f>G139+G134+G96+G106+G83+G72+G50+G149+G20+G117+G15</f>
        <v>52.8157</v>
      </c>
      <c r="H150" s="16">
        <f>H139+H134+H96+H106+H83+H72+H50+H149+H20+H117+H15</f>
        <v>364.27070000000003</v>
      </c>
      <c r="I150" s="15"/>
      <c r="J150" s="102"/>
      <c r="K150" s="21"/>
    </row>
    <row r="151" spans="1:11" ht="15.75" customHeight="1">
      <c r="A151" s="277" t="s">
        <v>90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1"/>
    </row>
    <row r="152" spans="1:11" ht="15.75" customHeight="1">
      <c r="A152" s="279" t="s">
        <v>87</v>
      </c>
      <c r="B152" s="279"/>
      <c r="C152" s="279"/>
      <c r="D152" s="279"/>
      <c r="E152" s="279"/>
      <c r="F152" s="279"/>
      <c r="G152" s="279"/>
      <c r="H152" s="279"/>
      <c r="I152" s="279"/>
      <c r="J152" s="266"/>
      <c r="K152" s="21"/>
    </row>
    <row r="153" spans="1:11" ht="67.5" customHeight="1">
      <c r="A153" s="176">
        <v>88</v>
      </c>
      <c r="B153" s="7" t="s">
        <v>285</v>
      </c>
      <c r="C153" s="204" t="s">
        <v>93</v>
      </c>
      <c r="D153" s="1">
        <v>0.065</v>
      </c>
      <c r="E153" s="1"/>
      <c r="F153" s="1"/>
      <c r="G153" s="1"/>
      <c r="H153" s="1">
        <v>0.065</v>
      </c>
      <c r="I153" s="1" t="s">
        <v>270</v>
      </c>
      <c r="J153" s="41" t="s">
        <v>286</v>
      </c>
      <c r="K153" s="21" t="s">
        <v>380</v>
      </c>
    </row>
    <row r="154" spans="1:11" ht="65.25" customHeight="1">
      <c r="A154" s="176"/>
      <c r="B154" s="85" t="s">
        <v>285</v>
      </c>
      <c r="C154" s="1" t="s">
        <v>315</v>
      </c>
      <c r="D154" s="1">
        <v>0.035</v>
      </c>
      <c r="E154" s="1"/>
      <c r="F154" s="1"/>
      <c r="G154" s="1"/>
      <c r="H154" s="1">
        <v>0.035</v>
      </c>
      <c r="I154" s="1" t="s">
        <v>270</v>
      </c>
      <c r="J154" s="41" t="s">
        <v>286</v>
      </c>
      <c r="K154" s="21" t="s">
        <v>380</v>
      </c>
    </row>
    <row r="155" spans="1:11" ht="82.5" customHeight="1">
      <c r="A155" s="237">
        <v>89</v>
      </c>
      <c r="B155" s="7" t="s">
        <v>287</v>
      </c>
      <c r="C155" s="204" t="s">
        <v>93</v>
      </c>
      <c r="D155" s="1">
        <v>1.45</v>
      </c>
      <c r="E155" s="1"/>
      <c r="F155" s="1"/>
      <c r="G155" s="1"/>
      <c r="H155" s="1">
        <v>1.45</v>
      </c>
      <c r="I155" s="1" t="s">
        <v>270</v>
      </c>
      <c r="J155" s="41" t="s">
        <v>286</v>
      </c>
      <c r="K155" s="21" t="s">
        <v>380</v>
      </c>
    </row>
    <row r="156" spans="1:11" ht="79.5" customHeight="1">
      <c r="A156" s="177"/>
      <c r="B156" s="7" t="s">
        <v>287</v>
      </c>
      <c r="C156" s="1" t="s">
        <v>315</v>
      </c>
      <c r="D156" s="52">
        <v>5.55</v>
      </c>
      <c r="E156" s="52"/>
      <c r="F156" s="52">
        <v>0.2</v>
      </c>
      <c r="G156" s="52"/>
      <c r="H156" s="52">
        <v>5.35</v>
      </c>
      <c r="I156" s="52" t="s">
        <v>270</v>
      </c>
      <c r="J156" s="105" t="s">
        <v>286</v>
      </c>
      <c r="K156" s="21" t="s">
        <v>380</v>
      </c>
    </row>
    <row r="157" spans="1:11" ht="31.5" customHeight="1">
      <c r="A157" s="77"/>
      <c r="B157" s="77" t="s">
        <v>288</v>
      </c>
      <c r="C157" s="77"/>
      <c r="D157" s="79">
        <f>SUM(D153:D156)</f>
        <v>7.1</v>
      </c>
      <c r="E157" s="77"/>
      <c r="F157" s="79">
        <f>SUM(F153:F156)</f>
        <v>0.2</v>
      </c>
      <c r="G157" s="77"/>
      <c r="H157" s="79">
        <f>SUM(H153:H156)</f>
        <v>6.8999999999999995</v>
      </c>
      <c r="I157" s="77"/>
      <c r="J157" s="103"/>
      <c r="K157" s="21"/>
    </row>
    <row r="158" spans="1:11" ht="15.75" customHeight="1">
      <c r="A158" s="266" t="s">
        <v>86</v>
      </c>
      <c r="B158" s="267"/>
      <c r="C158" s="267"/>
      <c r="D158" s="267"/>
      <c r="E158" s="267"/>
      <c r="F158" s="267"/>
      <c r="G158" s="267"/>
      <c r="H158" s="267"/>
      <c r="I158" s="267"/>
      <c r="J158" s="267"/>
      <c r="K158" s="110"/>
    </row>
    <row r="159" spans="1:11" ht="144" customHeight="1">
      <c r="A159" s="24">
        <v>90</v>
      </c>
      <c r="B159" s="179" t="s">
        <v>167</v>
      </c>
      <c r="C159" s="140">
        <v>2019</v>
      </c>
      <c r="D159" s="173">
        <v>6.2</v>
      </c>
      <c r="E159" s="19"/>
      <c r="F159" s="19"/>
      <c r="G159" s="19"/>
      <c r="H159" s="19"/>
      <c r="I159" s="1" t="s">
        <v>91</v>
      </c>
      <c r="J159" s="97" t="s">
        <v>160</v>
      </c>
      <c r="K159" s="21" t="s">
        <v>377</v>
      </c>
    </row>
    <row r="160" spans="1:11" ht="142.5" customHeight="1">
      <c r="A160" s="24">
        <v>91</v>
      </c>
      <c r="B160" s="179" t="s">
        <v>159</v>
      </c>
      <c r="C160" s="140">
        <v>2018</v>
      </c>
      <c r="D160" s="173">
        <v>15</v>
      </c>
      <c r="E160" s="19"/>
      <c r="F160" s="19"/>
      <c r="G160" s="19"/>
      <c r="H160" s="19"/>
      <c r="I160" s="1" t="s">
        <v>91</v>
      </c>
      <c r="J160" s="97" t="s">
        <v>160</v>
      </c>
      <c r="K160" s="21" t="s">
        <v>377</v>
      </c>
    </row>
    <row r="161" spans="1:11" ht="31.5">
      <c r="A161" s="26"/>
      <c r="B161" s="5" t="s">
        <v>97</v>
      </c>
      <c r="C161" s="6"/>
      <c r="D161" s="17">
        <f>SUM(D159:D160)</f>
        <v>21.2</v>
      </c>
      <c r="E161" s="17">
        <f>SUM(E159:E160)</f>
        <v>0</v>
      </c>
      <c r="F161" s="17">
        <f>SUM(F159:F160)</f>
        <v>0</v>
      </c>
      <c r="G161" s="17">
        <f>SUM(G159:G160)</f>
        <v>0</v>
      </c>
      <c r="H161" s="17">
        <f>SUM(H159:H160)</f>
        <v>0</v>
      </c>
      <c r="I161" s="5"/>
      <c r="J161" s="100"/>
      <c r="K161" s="21"/>
    </row>
    <row r="162" spans="1:11" ht="15.75" customHeight="1">
      <c r="A162" s="266" t="s">
        <v>98</v>
      </c>
      <c r="B162" s="267"/>
      <c r="C162" s="267"/>
      <c r="D162" s="267"/>
      <c r="E162" s="267"/>
      <c r="F162" s="267"/>
      <c r="G162" s="267"/>
      <c r="H162" s="267"/>
      <c r="I162" s="267"/>
      <c r="J162" s="267"/>
      <c r="K162" s="21"/>
    </row>
    <row r="163" spans="1:11" ht="199.5" customHeight="1">
      <c r="A163" s="24">
        <v>92</v>
      </c>
      <c r="B163" s="21" t="s">
        <v>157</v>
      </c>
      <c r="C163" s="2">
        <v>2018</v>
      </c>
      <c r="D163" s="249">
        <v>16.16</v>
      </c>
      <c r="E163" s="249"/>
      <c r="F163" s="249"/>
      <c r="G163" s="250"/>
      <c r="H163" s="250"/>
      <c r="I163" s="1" t="s">
        <v>91</v>
      </c>
      <c r="J163" s="97" t="s">
        <v>173</v>
      </c>
      <c r="K163" s="251" t="s">
        <v>391</v>
      </c>
    </row>
    <row r="164" spans="1:11" ht="110.25">
      <c r="A164" s="24">
        <v>93</v>
      </c>
      <c r="B164" s="21" t="s">
        <v>149</v>
      </c>
      <c r="C164" s="1">
        <v>2018</v>
      </c>
      <c r="D164" s="39">
        <v>3.2</v>
      </c>
      <c r="E164" s="40"/>
      <c r="F164" s="40"/>
      <c r="G164" s="40"/>
      <c r="H164" s="40"/>
      <c r="I164" s="1" t="s">
        <v>91</v>
      </c>
      <c r="J164" s="253" t="s">
        <v>145</v>
      </c>
      <c r="K164" s="21" t="s">
        <v>377</v>
      </c>
    </row>
    <row r="165" spans="1:11" ht="126">
      <c r="A165" s="24">
        <v>94</v>
      </c>
      <c r="B165" s="21" t="s">
        <v>148</v>
      </c>
      <c r="C165" s="1">
        <v>2018</v>
      </c>
      <c r="D165" s="39">
        <v>0.6</v>
      </c>
      <c r="E165" s="40"/>
      <c r="F165" s="40"/>
      <c r="G165" s="40"/>
      <c r="H165" s="40"/>
      <c r="I165" s="1" t="s">
        <v>91</v>
      </c>
      <c r="J165" s="4" t="s">
        <v>145</v>
      </c>
      <c r="K165" s="21" t="s">
        <v>377</v>
      </c>
    </row>
    <row r="166" spans="1:11" ht="126">
      <c r="A166" s="24">
        <v>95</v>
      </c>
      <c r="B166" s="21" t="s">
        <v>147</v>
      </c>
      <c r="C166" s="1">
        <v>2018</v>
      </c>
      <c r="D166" s="39">
        <v>1.2</v>
      </c>
      <c r="E166" s="40"/>
      <c r="F166" s="40"/>
      <c r="G166" s="40"/>
      <c r="H166" s="40"/>
      <c r="I166" s="1" t="s">
        <v>91</v>
      </c>
      <c r="J166" s="4" t="s">
        <v>145</v>
      </c>
      <c r="K166" s="21" t="s">
        <v>377</v>
      </c>
    </row>
    <row r="167" spans="1:11" ht="126">
      <c r="A167" s="53">
        <v>96</v>
      </c>
      <c r="B167" s="21" t="s">
        <v>146</v>
      </c>
      <c r="C167" s="1">
        <v>2018</v>
      </c>
      <c r="D167" s="39">
        <v>0.1</v>
      </c>
      <c r="E167" s="67"/>
      <c r="F167" s="40"/>
      <c r="G167" s="40"/>
      <c r="H167" s="40"/>
      <c r="I167" s="1" t="s">
        <v>91</v>
      </c>
      <c r="J167" s="4" t="s">
        <v>145</v>
      </c>
      <c r="K167" s="21" t="s">
        <v>377</v>
      </c>
    </row>
    <row r="168" spans="1:11" ht="159.75" customHeight="1">
      <c r="A168" s="53">
        <v>97</v>
      </c>
      <c r="B168" s="85" t="s">
        <v>216</v>
      </c>
      <c r="C168" s="3">
        <v>2020</v>
      </c>
      <c r="D168" s="3">
        <v>0.8</v>
      </c>
      <c r="E168" s="67"/>
      <c r="F168" s="67"/>
      <c r="G168" s="67"/>
      <c r="H168" s="67"/>
      <c r="I168" s="1" t="s">
        <v>360</v>
      </c>
      <c r="J168" s="7" t="s">
        <v>178</v>
      </c>
      <c r="K168" s="21" t="s">
        <v>377</v>
      </c>
    </row>
    <row r="169" spans="1:11" ht="169.5" customHeight="1">
      <c r="A169" s="24">
        <v>98</v>
      </c>
      <c r="B169" s="3" t="s">
        <v>217</v>
      </c>
      <c r="C169" s="3" t="s">
        <v>103</v>
      </c>
      <c r="D169" s="127">
        <v>3</v>
      </c>
      <c r="E169" s="67"/>
      <c r="F169" s="40"/>
      <c r="G169" s="40"/>
      <c r="H169" s="40"/>
      <c r="I169" s="85" t="s">
        <v>361</v>
      </c>
      <c r="J169" s="28" t="s">
        <v>205</v>
      </c>
      <c r="K169" s="21" t="s">
        <v>377</v>
      </c>
    </row>
    <row r="170" spans="1:11" ht="148.5" customHeight="1">
      <c r="A170" s="53">
        <v>99</v>
      </c>
      <c r="B170" s="21" t="s">
        <v>218</v>
      </c>
      <c r="C170" s="2" t="s">
        <v>219</v>
      </c>
      <c r="D170" s="87">
        <v>1</v>
      </c>
      <c r="E170" s="40"/>
      <c r="F170" s="68"/>
      <c r="G170" s="68"/>
      <c r="H170" s="68"/>
      <c r="I170" s="7" t="s">
        <v>361</v>
      </c>
      <c r="J170" s="28" t="s">
        <v>205</v>
      </c>
      <c r="K170" s="21" t="s">
        <v>377</v>
      </c>
    </row>
    <row r="171" spans="1:11" ht="166.5" customHeight="1">
      <c r="A171" s="24">
        <v>100</v>
      </c>
      <c r="B171" s="54" t="s">
        <v>220</v>
      </c>
      <c r="C171" s="3" t="s">
        <v>219</v>
      </c>
      <c r="D171" s="127">
        <v>2</v>
      </c>
      <c r="E171" s="67"/>
      <c r="F171" s="67"/>
      <c r="G171" s="67"/>
      <c r="H171" s="67"/>
      <c r="I171" s="85" t="s">
        <v>361</v>
      </c>
      <c r="J171" s="28" t="s">
        <v>208</v>
      </c>
      <c r="K171" s="21" t="s">
        <v>377</v>
      </c>
    </row>
    <row r="172" spans="1:11" ht="143.25" customHeight="1">
      <c r="A172" s="60">
        <v>101</v>
      </c>
      <c r="B172" s="54" t="s">
        <v>221</v>
      </c>
      <c r="C172" s="3" t="s">
        <v>222</v>
      </c>
      <c r="D172" s="3">
        <v>1.5</v>
      </c>
      <c r="E172" s="67"/>
      <c r="F172" s="40"/>
      <c r="G172" s="40"/>
      <c r="H172" s="40"/>
      <c r="I172" s="28" t="s">
        <v>361</v>
      </c>
      <c r="J172" s="105" t="s">
        <v>223</v>
      </c>
      <c r="K172" s="21" t="s">
        <v>377</v>
      </c>
    </row>
    <row r="173" spans="1:11" ht="126.75" customHeight="1">
      <c r="A173" s="60">
        <v>102</v>
      </c>
      <c r="B173" s="2" t="s">
        <v>393</v>
      </c>
      <c r="C173" s="2" t="s">
        <v>95</v>
      </c>
      <c r="D173" s="87">
        <v>3</v>
      </c>
      <c r="E173" s="40"/>
      <c r="F173" s="68"/>
      <c r="G173" s="68"/>
      <c r="H173" s="130"/>
      <c r="I173" s="133" t="s">
        <v>361</v>
      </c>
      <c r="J173" s="131" t="s">
        <v>257</v>
      </c>
      <c r="K173" s="21" t="s">
        <v>377</v>
      </c>
    </row>
    <row r="174" spans="1:11" ht="31.5">
      <c r="A174" s="26"/>
      <c r="B174" s="63" t="s">
        <v>99</v>
      </c>
      <c r="C174" s="64"/>
      <c r="D174" s="65">
        <f>SUM(D163:D173)</f>
        <v>32.56</v>
      </c>
      <c r="E174" s="65"/>
      <c r="F174" s="17"/>
      <c r="G174" s="17"/>
      <c r="H174" s="17"/>
      <c r="I174" s="63"/>
      <c r="J174" s="104"/>
      <c r="K174" s="21"/>
    </row>
    <row r="175" spans="1:11" ht="15.75">
      <c r="A175" s="70"/>
      <c r="B175" s="71" t="s">
        <v>96</v>
      </c>
      <c r="C175" s="72"/>
      <c r="D175" s="73"/>
      <c r="E175" s="73"/>
      <c r="F175" s="73"/>
      <c r="G175" s="73"/>
      <c r="H175" s="73"/>
      <c r="I175" s="71"/>
      <c r="J175" s="71"/>
      <c r="K175" s="21"/>
    </row>
    <row r="176" spans="1:11" ht="165.75" customHeight="1">
      <c r="A176" s="24">
        <v>103</v>
      </c>
      <c r="B176" s="21" t="s">
        <v>155</v>
      </c>
      <c r="C176" s="204" t="s">
        <v>103</v>
      </c>
      <c r="D176" s="1">
        <v>34.48</v>
      </c>
      <c r="E176" s="1"/>
      <c r="F176" s="1"/>
      <c r="G176" s="1"/>
      <c r="H176" s="1"/>
      <c r="I176" s="2" t="s">
        <v>91</v>
      </c>
      <c r="J176" s="97" t="s">
        <v>214</v>
      </c>
      <c r="K176" s="252" t="s">
        <v>31</v>
      </c>
    </row>
    <row r="177" spans="1:11" ht="120" customHeight="1">
      <c r="A177" s="24">
        <v>104</v>
      </c>
      <c r="B177" s="7" t="s">
        <v>25</v>
      </c>
      <c r="C177" s="28" t="s">
        <v>93</v>
      </c>
      <c r="D177" s="8">
        <v>4</v>
      </c>
      <c r="E177" s="215"/>
      <c r="F177" s="215"/>
      <c r="G177" s="215"/>
      <c r="H177" s="215"/>
      <c r="I177" s="144" t="s">
        <v>240</v>
      </c>
      <c r="J177" s="105" t="s">
        <v>242</v>
      </c>
      <c r="K177" s="21" t="s">
        <v>377</v>
      </c>
    </row>
    <row r="178" spans="1:11" ht="111" customHeight="1">
      <c r="A178" s="59">
        <v>105</v>
      </c>
      <c r="B178" s="28" t="s">
        <v>243</v>
      </c>
      <c r="C178" s="28" t="s">
        <v>94</v>
      </c>
      <c r="D178" s="8">
        <v>2</v>
      </c>
      <c r="E178" s="215"/>
      <c r="F178" s="215"/>
      <c r="G178" s="215"/>
      <c r="H178" s="215"/>
      <c r="I178" s="144" t="s">
        <v>240</v>
      </c>
      <c r="J178" s="28" t="s">
        <v>244</v>
      </c>
      <c r="K178" s="21" t="s">
        <v>377</v>
      </c>
    </row>
    <row r="179" spans="1:11" ht="100.5" customHeight="1">
      <c r="A179" s="59">
        <v>106</v>
      </c>
      <c r="B179" s="7" t="s">
        <v>245</v>
      </c>
      <c r="C179" s="7" t="s">
        <v>246</v>
      </c>
      <c r="D179" s="134">
        <v>0.07</v>
      </c>
      <c r="E179" s="178"/>
      <c r="F179" s="178"/>
      <c r="G179" s="134">
        <v>0.04</v>
      </c>
      <c r="H179" s="134">
        <v>0.03</v>
      </c>
      <c r="I179" s="179" t="s">
        <v>247</v>
      </c>
      <c r="J179" s="7" t="s">
        <v>244</v>
      </c>
      <c r="K179" s="21" t="s">
        <v>380</v>
      </c>
    </row>
    <row r="180" spans="1:11" ht="63">
      <c r="A180" s="59">
        <v>107</v>
      </c>
      <c r="B180" s="7" t="s">
        <v>248</v>
      </c>
      <c r="C180" s="7" t="s">
        <v>246</v>
      </c>
      <c r="D180" s="134">
        <v>0.07</v>
      </c>
      <c r="E180" s="178"/>
      <c r="F180" s="178"/>
      <c r="G180" s="134">
        <v>0.04</v>
      </c>
      <c r="H180" s="134">
        <v>0.03</v>
      </c>
      <c r="I180" s="179"/>
      <c r="J180" s="7" t="s">
        <v>250</v>
      </c>
      <c r="K180" s="21" t="s">
        <v>380</v>
      </c>
    </row>
    <row r="181" spans="1:11" ht="110.25">
      <c r="A181" s="59">
        <v>108</v>
      </c>
      <c r="B181" s="7" t="s">
        <v>249</v>
      </c>
      <c r="C181" s="7" t="s">
        <v>246</v>
      </c>
      <c r="D181" s="134"/>
      <c r="E181" s="178"/>
      <c r="F181" s="178"/>
      <c r="G181" s="178"/>
      <c r="H181" s="178"/>
      <c r="I181" s="144" t="s">
        <v>247</v>
      </c>
      <c r="J181" s="7" t="s">
        <v>251</v>
      </c>
      <c r="K181" s="21" t="s">
        <v>380</v>
      </c>
    </row>
    <row r="182" spans="1:11" ht="78.75">
      <c r="A182" s="59">
        <v>109</v>
      </c>
      <c r="B182" s="28" t="s">
        <v>253</v>
      </c>
      <c r="C182" s="216">
        <v>2020</v>
      </c>
      <c r="D182" s="8">
        <v>0.2</v>
      </c>
      <c r="E182" s="215"/>
      <c r="F182" s="215"/>
      <c r="G182" s="8">
        <v>0.05</v>
      </c>
      <c r="H182" s="8">
        <v>0.15</v>
      </c>
      <c r="I182" s="144"/>
      <c r="J182" s="28" t="s">
        <v>252</v>
      </c>
      <c r="K182" s="21" t="s">
        <v>377</v>
      </c>
    </row>
    <row r="183" spans="1:11" ht="78.75">
      <c r="A183" s="59">
        <v>110</v>
      </c>
      <c r="B183" s="7" t="s">
        <v>258</v>
      </c>
      <c r="C183" s="2">
        <v>2014</v>
      </c>
      <c r="D183" s="2">
        <v>0.045</v>
      </c>
      <c r="E183" s="178"/>
      <c r="F183" s="178"/>
      <c r="G183" s="178"/>
      <c r="H183" s="7">
        <v>0.045</v>
      </c>
      <c r="I183" s="179" t="s">
        <v>270</v>
      </c>
      <c r="J183" s="7" t="s">
        <v>250</v>
      </c>
      <c r="K183" s="21" t="s">
        <v>376</v>
      </c>
    </row>
    <row r="184" spans="1:11" ht="63">
      <c r="A184" s="59">
        <v>111</v>
      </c>
      <c r="B184" s="7" t="s">
        <v>259</v>
      </c>
      <c r="C184" s="7" t="s">
        <v>269</v>
      </c>
      <c r="D184" s="19">
        <v>1</v>
      </c>
      <c r="E184" s="178"/>
      <c r="F184" s="178"/>
      <c r="G184" s="178"/>
      <c r="H184" s="7"/>
      <c r="I184" s="144" t="s">
        <v>240</v>
      </c>
      <c r="J184" s="7" t="s">
        <v>268</v>
      </c>
      <c r="K184" s="21" t="s">
        <v>377</v>
      </c>
    </row>
    <row r="185" spans="1:12" ht="63">
      <c r="A185" s="59">
        <v>112</v>
      </c>
      <c r="B185" s="264" t="s">
        <v>74</v>
      </c>
      <c r="C185" s="2" t="s">
        <v>94</v>
      </c>
      <c r="D185" s="265">
        <v>2.5</v>
      </c>
      <c r="E185" s="178"/>
      <c r="F185" s="178"/>
      <c r="G185" s="178"/>
      <c r="H185" s="7"/>
      <c r="I185" s="144" t="s">
        <v>240</v>
      </c>
      <c r="J185" s="7" t="s">
        <v>268</v>
      </c>
      <c r="K185" s="21" t="s">
        <v>377</v>
      </c>
      <c r="L185" s="260"/>
    </row>
    <row r="186" spans="1:11" ht="63">
      <c r="A186" s="59">
        <v>113</v>
      </c>
      <c r="B186" s="7" t="s">
        <v>260</v>
      </c>
      <c r="C186" s="2">
        <v>2019</v>
      </c>
      <c r="D186" s="2">
        <v>0.005</v>
      </c>
      <c r="E186" s="178"/>
      <c r="F186" s="178"/>
      <c r="G186" s="178"/>
      <c r="H186" s="2">
        <v>0.005</v>
      </c>
      <c r="I186" s="179" t="s">
        <v>270</v>
      </c>
      <c r="J186" s="7" t="s">
        <v>268</v>
      </c>
      <c r="K186" s="21" t="s">
        <v>377</v>
      </c>
    </row>
    <row r="187" spans="1:11" ht="63">
      <c r="A187" s="59">
        <v>114</v>
      </c>
      <c r="B187" s="7" t="s">
        <v>261</v>
      </c>
      <c r="C187" s="7" t="s">
        <v>246</v>
      </c>
      <c r="D187" s="2"/>
      <c r="E187" s="178"/>
      <c r="F187" s="178"/>
      <c r="G187" s="178"/>
      <c r="H187" s="7"/>
      <c r="I187" s="179"/>
      <c r="J187" s="7" t="s">
        <v>268</v>
      </c>
      <c r="K187" s="21" t="s">
        <v>380</v>
      </c>
    </row>
    <row r="188" spans="1:11" ht="47.25">
      <c r="A188" s="59">
        <v>115</v>
      </c>
      <c r="B188" s="7" t="s">
        <v>262</v>
      </c>
      <c r="C188" s="2" t="s">
        <v>30</v>
      </c>
      <c r="D188" s="2"/>
      <c r="E188" s="178"/>
      <c r="F188" s="178"/>
      <c r="G188" s="178"/>
      <c r="H188" s="7"/>
      <c r="I188" s="179"/>
      <c r="J188" s="7" t="s">
        <v>267</v>
      </c>
      <c r="K188" s="21" t="s">
        <v>380</v>
      </c>
    </row>
    <row r="189" spans="1:11" ht="63">
      <c r="A189" s="59">
        <v>116</v>
      </c>
      <c r="B189" s="7" t="s">
        <v>263</v>
      </c>
      <c r="C189" s="2">
        <v>2020</v>
      </c>
      <c r="D189" s="2">
        <v>0.005</v>
      </c>
      <c r="E189" s="178"/>
      <c r="F189" s="178"/>
      <c r="G189" s="178"/>
      <c r="H189" s="2">
        <v>0.005</v>
      </c>
      <c r="I189" s="179" t="s">
        <v>270</v>
      </c>
      <c r="J189" s="7" t="s">
        <v>268</v>
      </c>
      <c r="K189" s="21" t="s">
        <v>377</v>
      </c>
    </row>
    <row r="190" spans="1:11" ht="78.75">
      <c r="A190" s="59">
        <v>117</v>
      </c>
      <c r="B190" s="7" t="s">
        <v>264</v>
      </c>
      <c r="C190" s="2">
        <v>2014</v>
      </c>
      <c r="D190" s="2">
        <v>0.005</v>
      </c>
      <c r="E190" s="178"/>
      <c r="F190" s="178"/>
      <c r="G190" s="178"/>
      <c r="H190" s="2">
        <v>0.005</v>
      </c>
      <c r="I190" s="179" t="s">
        <v>270</v>
      </c>
      <c r="J190" s="7" t="s">
        <v>268</v>
      </c>
      <c r="K190" s="21" t="s">
        <v>376</v>
      </c>
    </row>
    <row r="191" spans="1:11" ht="78.75">
      <c r="A191" s="59">
        <v>118</v>
      </c>
      <c r="B191" s="7" t="s">
        <v>265</v>
      </c>
      <c r="C191" s="3">
        <v>2020</v>
      </c>
      <c r="D191" s="3">
        <v>0.005</v>
      </c>
      <c r="E191" s="178"/>
      <c r="F191" s="178"/>
      <c r="G191" s="178"/>
      <c r="H191" s="3">
        <v>0.005</v>
      </c>
      <c r="I191" s="179" t="s">
        <v>270</v>
      </c>
      <c r="J191" s="28" t="s">
        <v>268</v>
      </c>
      <c r="K191" s="21" t="s">
        <v>377</v>
      </c>
    </row>
    <row r="192" spans="1:11" ht="78.75">
      <c r="A192" s="59">
        <v>119</v>
      </c>
      <c r="B192" s="41" t="s">
        <v>272</v>
      </c>
      <c r="C192" s="149">
        <v>2016</v>
      </c>
      <c r="D192" s="149">
        <v>0.005</v>
      </c>
      <c r="E192" s="206"/>
      <c r="F192" s="178"/>
      <c r="G192" s="222"/>
      <c r="H192" s="223">
        <v>0.005</v>
      </c>
      <c r="I192" s="141" t="s">
        <v>270</v>
      </c>
      <c r="J192" s="7" t="s">
        <v>268</v>
      </c>
      <c r="K192" s="21" t="s">
        <v>405</v>
      </c>
    </row>
    <row r="193" spans="1:11" ht="110.25">
      <c r="A193" s="59">
        <v>120</v>
      </c>
      <c r="B193" s="41" t="s">
        <v>271</v>
      </c>
      <c r="C193" s="149" t="s">
        <v>273</v>
      </c>
      <c r="D193" s="149">
        <v>1.39</v>
      </c>
      <c r="E193" s="206"/>
      <c r="F193" s="178"/>
      <c r="G193" s="178"/>
      <c r="H193" s="156"/>
      <c r="I193" s="144" t="s">
        <v>240</v>
      </c>
      <c r="J193" s="41" t="s">
        <v>268</v>
      </c>
      <c r="K193" s="21" t="s">
        <v>377</v>
      </c>
    </row>
    <row r="194" spans="1:11" ht="30.75" customHeight="1">
      <c r="A194" s="74"/>
      <c r="B194" s="74" t="s">
        <v>100</v>
      </c>
      <c r="C194" s="74"/>
      <c r="D194" s="75">
        <f>SUM(D176:D193)</f>
        <v>45.780000000000015</v>
      </c>
      <c r="E194" s="74"/>
      <c r="F194" s="74"/>
      <c r="G194" s="75">
        <f>SUM(G176:G193)</f>
        <v>0.13</v>
      </c>
      <c r="H194" s="75">
        <f>SUM(H176:H193)</f>
        <v>0.28</v>
      </c>
      <c r="I194" s="74"/>
      <c r="J194" s="107"/>
      <c r="K194" s="21"/>
    </row>
    <row r="195" spans="1:11" ht="15.75" customHeight="1">
      <c r="A195" s="272" t="s">
        <v>105</v>
      </c>
      <c r="B195" s="273"/>
      <c r="C195" s="273"/>
      <c r="D195" s="273"/>
      <c r="E195" s="273"/>
      <c r="F195" s="273"/>
      <c r="G195" s="273"/>
      <c r="H195" s="273"/>
      <c r="I195" s="273"/>
      <c r="J195" s="273"/>
      <c r="K195" s="21"/>
    </row>
    <row r="196" spans="1:11" ht="192.75" customHeight="1">
      <c r="A196" s="2">
        <v>121</v>
      </c>
      <c r="B196" s="144" t="s">
        <v>131</v>
      </c>
      <c r="C196" s="142" t="s">
        <v>93</v>
      </c>
      <c r="D196" s="8">
        <v>24</v>
      </c>
      <c r="E196" s="8">
        <v>16</v>
      </c>
      <c r="F196" s="8">
        <v>4</v>
      </c>
      <c r="G196" s="8">
        <v>4</v>
      </c>
      <c r="H196" s="8">
        <v>0</v>
      </c>
      <c r="I196" s="52" t="s">
        <v>104</v>
      </c>
      <c r="J196" s="144" t="s">
        <v>154</v>
      </c>
      <c r="K196" s="21" t="s">
        <v>377</v>
      </c>
    </row>
    <row r="197" spans="1:11" ht="192.75" customHeight="1">
      <c r="A197" s="2">
        <v>122</v>
      </c>
      <c r="B197" s="141" t="s">
        <v>45</v>
      </c>
      <c r="C197" s="2" t="s">
        <v>93</v>
      </c>
      <c r="D197" s="134">
        <v>6</v>
      </c>
      <c r="E197" s="226"/>
      <c r="F197" s="226"/>
      <c r="G197" s="226"/>
      <c r="H197" s="226"/>
      <c r="I197" s="1" t="s">
        <v>27</v>
      </c>
      <c r="J197" s="147" t="s">
        <v>139</v>
      </c>
      <c r="K197" s="21" t="s">
        <v>377</v>
      </c>
    </row>
    <row r="198" spans="1:11" ht="144.75" customHeight="1">
      <c r="A198" s="2">
        <v>123</v>
      </c>
      <c r="B198" s="141" t="s">
        <v>142</v>
      </c>
      <c r="C198" s="2" t="s">
        <v>93</v>
      </c>
      <c r="D198" s="134">
        <v>6</v>
      </c>
      <c r="E198" s="226"/>
      <c r="F198" s="226"/>
      <c r="G198" s="226"/>
      <c r="H198" s="226"/>
      <c r="I198" s="1" t="s">
        <v>27</v>
      </c>
      <c r="J198" s="147" t="s">
        <v>139</v>
      </c>
      <c r="K198" s="21" t="s">
        <v>377</v>
      </c>
    </row>
    <row r="199" spans="1:11" ht="141.75">
      <c r="A199" s="227" t="s">
        <v>420</v>
      </c>
      <c r="B199" s="141" t="s">
        <v>141</v>
      </c>
      <c r="C199" s="2" t="s">
        <v>93</v>
      </c>
      <c r="D199" s="134">
        <v>6</v>
      </c>
      <c r="E199" s="226"/>
      <c r="F199" s="226"/>
      <c r="G199" s="226"/>
      <c r="H199" s="226"/>
      <c r="I199" s="1" t="s">
        <v>91</v>
      </c>
      <c r="J199" s="147" t="s">
        <v>139</v>
      </c>
      <c r="K199" s="21" t="s">
        <v>377</v>
      </c>
    </row>
    <row r="200" spans="1:11" ht="141.75">
      <c r="A200" s="227" t="s">
        <v>421</v>
      </c>
      <c r="B200" s="141" t="s">
        <v>140</v>
      </c>
      <c r="C200" s="146">
        <v>2020</v>
      </c>
      <c r="D200" s="134">
        <v>3</v>
      </c>
      <c r="E200" s="226"/>
      <c r="F200" s="226"/>
      <c r="G200" s="226"/>
      <c r="H200" s="226"/>
      <c r="I200" s="1" t="s">
        <v>91</v>
      </c>
      <c r="J200" s="147" t="s">
        <v>139</v>
      </c>
      <c r="K200" s="21" t="s">
        <v>377</v>
      </c>
    </row>
    <row r="201" spans="1:11" s="44" customFormat="1" ht="47.25">
      <c r="A201" s="26"/>
      <c r="B201" s="5" t="s">
        <v>106</v>
      </c>
      <c r="C201" s="6"/>
      <c r="D201" s="17">
        <f>SUM(D196:D200)</f>
        <v>45</v>
      </c>
      <c r="E201" s="17"/>
      <c r="F201" s="17"/>
      <c r="G201" s="17"/>
      <c r="H201" s="17"/>
      <c r="I201" s="5"/>
      <c r="J201" s="100"/>
      <c r="K201" s="112"/>
    </row>
    <row r="202" spans="1:11" s="13" customFormat="1" ht="15.75" customHeight="1">
      <c r="A202" s="266" t="s">
        <v>119</v>
      </c>
      <c r="B202" s="267"/>
      <c r="C202" s="267"/>
      <c r="D202" s="267"/>
      <c r="E202" s="267"/>
      <c r="F202" s="267"/>
      <c r="G202" s="267"/>
      <c r="H202" s="267"/>
      <c r="I202" s="267"/>
      <c r="J202" s="267"/>
      <c r="K202" s="114"/>
    </row>
    <row r="203" spans="1:11" s="23" customFormat="1" ht="63">
      <c r="A203" s="183">
        <v>126</v>
      </c>
      <c r="B203" s="14" t="s">
        <v>138</v>
      </c>
      <c r="C203" s="183" t="s">
        <v>95</v>
      </c>
      <c r="D203" s="183">
        <v>45.3</v>
      </c>
      <c r="E203" s="240"/>
      <c r="F203" s="240"/>
      <c r="G203" s="240"/>
      <c r="H203" s="240"/>
      <c r="I203" s="183" t="s">
        <v>91</v>
      </c>
      <c r="J203" s="169" t="s">
        <v>125</v>
      </c>
      <c r="K203" s="14" t="s">
        <v>377</v>
      </c>
    </row>
    <row r="204" spans="1:11" s="23" customFormat="1" ht="47.25">
      <c r="A204" s="183">
        <v>127</v>
      </c>
      <c r="B204" s="85" t="s">
        <v>303</v>
      </c>
      <c r="C204" s="183" t="s">
        <v>95</v>
      </c>
      <c r="D204" s="148">
        <v>4.5</v>
      </c>
      <c r="E204" s="240"/>
      <c r="F204" s="240"/>
      <c r="G204" s="240"/>
      <c r="H204" s="240"/>
      <c r="I204" s="232" t="s">
        <v>91</v>
      </c>
      <c r="J204" s="41" t="s">
        <v>266</v>
      </c>
      <c r="K204" s="14" t="s">
        <v>377</v>
      </c>
    </row>
    <row r="205" spans="1:11" s="23" customFormat="1" ht="31.5">
      <c r="A205" s="183">
        <v>128</v>
      </c>
      <c r="B205" s="7" t="s">
        <v>304</v>
      </c>
      <c r="C205" s="149" t="s">
        <v>301</v>
      </c>
      <c r="D205" s="170">
        <v>5</v>
      </c>
      <c r="E205" s="240"/>
      <c r="F205" s="240"/>
      <c r="G205" s="240"/>
      <c r="H205" s="240"/>
      <c r="I205" s="183" t="s">
        <v>91</v>
      </c>
      <c r="J205" s="41" t="s">
        <v>266</v>
      </c>
      <c r="K205" s="14" t="s">
        <v>377</v>
      </c>
    </row>
    <row r="206" spans="1:11" s="23" customFormat="1" ht="126">
      <c r="A206" s="183">
        <v>129</v>
      </c>
      <c r="B206" s="14" t="s">
        <v>137</v>
      </c>
      <c r="C206" s="183" t="s">
        <v>95</v>
      </c>
      <c r="D206" s="183">
        <v>16.76</v>
      </c>
      <c r="E206" s="183"/>
      <c r="F206" s="183"/>
      <c r="G206" s="183"/>
      <c r="H206" s="183"/>
      <c r="I206" s="183" t="s">
        <v>108</v>
      </c>
      <c r="J206" s="169" t="s">
        <v>136</v>
      </c>
      <c r="K206" s="14" t="s">
        <v>377</v>
      </c>
    </row>
    <row r="207" spans="1:11" s="23" customFormat="1" ht="127.5" customHeight="1">
      <c r="A207" s="183">
        <v>130</v>
      </c>
      <c r="B207" s="7" t="s">
        <v>339</v>
      </c>
      <c r="C207" s="230" t="s">
        <v>93</v>
      </c>
      <c r="D207" s="231">
        <v>17.23</v>
      </c>
      <c r="E207" s="230"/>
      <c r="F207" s="230"/>
      <c r="G207" s="230"/>
      <c r="H207" s="230"/>
      <c r="I207" s="232" t="s">
        <v>91</v>
      </c>
      <c r="J207" s="169" t="s">
        <v>136</v>
      </c>
      <c r="K207" s="14" t="s">
        <v>377</v>
      </c>
    </row>
    <row r="208" spans="1:11" s="23" customFormat="1" ht="50.25" customHeight="1">
      <c r="A208" s="183">
        <v>131</v>
      </c>
      <c r="B208" s="7" t="s">
        <v>340</v>
      </c>
      <c r="C208" s="230" t="s">
        <v>93</v>
      </c>
      <c r="D208" s="231">
        <v>45.6</v>
      </c>
      <c r="E208" s="230"/>
      <c r="F208" s="230"/>
      <c r="G208" s="230"/>
      <c r="H208" s="230"/>
      <c r="I208" s="232" t="s">
        <v>91</v>
      </c>
      <c r="J208" s="7" t="s">
        <v>266</v>
      </c>
      <c r="K208" s="14" t="s">
        <v>377</v>
      </c>
    </row>
    <row r="209" spans="1:11" s="23" customFormat="1" ht="50.25" customHeight="1">
      <c r="A209" s="218">
        <v>132</v>
      </c>
      <c r="B209" s="7" t="s">
        <v>341</v>
      </c>
      <c r="C209" s="230" t="s">
        <v>93</v>
      </c>
      <c r="D209" s="231">
        <v>60</v>
      </c>
      <c r="E209" s="230"/>
      <c r="F209" s="230"/>
      <c r="G209" s="230"/>
      <c r="H209" s="230"/>
      <c r="I209" s="232" t="s">
        <v>91</v>
      </c>
      <c r="J209" s="7" t="s">
        <v>266</v>
      </c>
      <c r="K209" s="14" t="s">
        <v>377</v>
      </c>
    </row>
    <row r="210" spans="1:11" s="23" customFormat="1" ht="80.25" customHeight="1">
      <c r="A210" s="218">
        <v>133</v>
      </c>
      <c r="B210" s="7" t="s">
        <v>362</v>
      </c>
      <c r="C210" s="230" t="s">
        <v>94</v>
      </c>
      <c r="D210" s="231">
        <v>5</v>
      </c>
      <c r="E210" s="230"/>
      <c r="F210" s="230"/>
      <c r="G210" s="230"/>
      <c r="H210" s="230"/>
      <c r="I210" s="232" t="s">
        <v>91</v>
      </c>
      <c r="J210" s="7" t="s">
        <v>266</v>
      </c>
      <c r="K210" s="14" t="s">
        <v>377</v>
      </c>
    </row>
    <row r="211" spans="1:11" s="23" customFormat="1" ht="47.25">
      <c r="A211" s="218">
        <v>134</v>
      </c>
      <c r="B211" s="7" t="s">
        <v>295</v>
      </c>
      <c r="C211" s="230" t="s">
        <v>93</v>
      </c>
      <c r="D211" s="231">
        <v>2</v>
      </c>
      <c r="E211" s="230"/>
      <c r="F211" s="230"/>
      <c r="G211" s="230"/>
      <c r="H211" s="230"/>
      <c r="I211" s="232" t="s">
        <v>91</v>
      </c>
      <c r="J211" s="210" t="s">
        <v>296</v>
      </c>
      <c r="K211" s="14" t="s">
        <v>377</v>
      </c>
    </row>
    <row r="212" spans="1:11" s="23" customFormat="1" ht="63">
      <c r="A212" s="230">
        <v>135</v>
      </c>
      <c r="B212" s="2" t="s">
        <v>298</v>
      </c>
      <c r="C212" s="86" t="s">
        <v>301</v>
      </c>
      <c r="D212" s="2">
        <v>2.5</v>
      </c>
      <c r="E212" s="233"/>
      <c r="F212" s="234"/>
      <c r="G212" s="234"/>
      <c r="H212" s="234"/>
      <c r="I212" s="183" t="s">
        <v>91</v>
      </c>
      <c r="J212" s="169" t="s">
        <v>125</v>
      </c>
      <c r="K212" s="14" t="s">
        <v>377</v>
      </c>
    </row>
    <row r="213" spans="1:11" s="23" customFormat="1" ht="63">
      <c r="A213" s="183">
        <v>136</v>
      </c>
      <c r="B213" s="2" t="s">
        <v>299</v>
      </c>
      <c r="C213" s="230" t="s">
        <v>93</v>
      </c>
      <c r="D213" s="2">
        <v>0.5</v>
      </c>
      <c r="E213" s="188"/>
      <c r="F213" s="183"/>
      <c r="G213" s="183"/>
      <c r="H213" s="183"/>
      <c r="I213" s="183" t="s">
        <v>91</v>
      </c>
      <c r="J213" s="2" t="s">
        <v>266</v>
      </c>
      <c r="K213" s="14" t="s">
        <v>377</v>
      </c>
    </row>
    <row r="214" spans="1:11" s="23" customFormat="1" ht="78.75">
      <c r="A214" s="183">
        <v>137</v>
      </c>
      <c r="B214" s="2" t="s">
        <v>300</v>
      </c>
      <c r="C214" s="86" t="s">
        <v>94</v>
      </c>
      <c r="D214" s="87">
        <v>5</v>
      </c>
      <c r="E214" s="188"/>
      <c r="F214" s="183"/>
      <c r="G214" s="183"/>
      <c r="H214" s="183"/>
      <c r="I214" s="183" t="s">
        <v>91</v>
      </c>
      <c r="J214" s="2" t="s">
        <v>266</v>
      </c>
      <c r="K214" s="14" t="s">
        <v>377</v>
      </c>
    </row>
    <row r="215" spans="1:11" s="23" customFormat="1" ht="98.25" customHeight="1">
      <c r="A215" s="183">
        <v>138</v>
      </c>
      <c r="B215" s="85" t="s">
        <v>40</v>
      </c>
      <c r="C215" s="88" t="s">
        <v>94</v>
      </c>
      <c r="D215" s="254">
        <v>40</v>
      </c>
      <c r="E215" s="255"/>
      <c r="F215" s="230"/>
      <c r="G215" s="230"/>
      <c r="H215" s="230"/>
      <c r="I215" s="230" t="s">
        <v>91</v>
      </c>
      <c r="J215" s="247" t="s">
        <v>237</v>
      </c>
      <c r="K215" s="14" t="s">
        <v>377</v>
      </c>
    </row>
    <row r="216" spans="1:11" s="23" customFormat="1" ht="71.25" customHeight="1">
      <c r="A216" s="183">
        <v>139</v>
      </c>
      <c r="B216" s="7" t="s">
        <v>317</v>
      </c>
      <c r="C216" s="2" t="s">
        <v>93</v>
      </c>
      <c r="D216" s="87">
        <v>5</v>
      </c>
      <c r="E216" s="183"/>
      <c r="F216" s="183"/>
      <c r="G216" s="183"/>
      <c r="H216" s="183"/>
      <c r="I216" s="230" t="s">
        <v>91</v>
      </c>
      <c r="J216" s="7" t="s">
        <v>266</v>
      </c>
      <c r="K216" s="14" t="s">
        <v>377</v>
      </c>
    </row>
    <row r="217" spans="1:11" s="23" customFormat="1" ht="63">
      <c r="A217" s="183">
        <v>140</v>
      </c>
      <c r="B217" s="7" t="s">
        <v>318</v>
      </c>
      <c r="C217" s="2" t="s">
        <v>301</v>
      </c>
      <c r="D217" s="87">
        <v>5</v>
      </c>
      <c r="E217" s="183"/>
      <c r="F217" s="183"/>
      <c r="G217" s="183"/>
      <c r="H217" s="183"/>
      <c r="I217" s="183" t="s">
        <v>91</v>
      </c>
      <c r="J217" s="7" t="s">
        <v>266</v>
      </c>
      <c r="K217" s="14" t="s">
        <v>377</v>
      </c>
    </row>
    <row r="218" spans="1:11" s="23" customFormat="1" ht="63">
      <c r="A218" s="152">
        <v>141</v>
      </c>
      <c r="B218" s="7" t="s">
        <v>319</v>
      </c>
      <c r="C218" s="2" t="s">
        <v>93</v>
      </c>
      <c r="D218" s="87">
        <v>40</v>
      </c>
      <c r="E218" s="183"/>
      <c r="F218" s="183"/>
      <c r="G218" s="183"/>
      <c r="H218" s="183"/>
      <c r="I218" s="183" t="s">
        <v>91</v>
      </c>
      <c r="J218" s="169" t="s">
        <v>125</v>
      </c>
      <c r="K218" s="14" t="s">
        <v>377</v>
      </c>
    </row>
    <row r="219" spans="1:11" s="23" customFormat="1" ht="47.25">
      <c r="A219" s="152">
        <v>142</v>
      </c>
      <c r="B219" s="7" t="s">
        <v>320</v>
      </c>
      <c r="C219" s="2" t="s">
        <v>301</v>
      </c>
      <c r="D219" s="2">
        <v>1.6</v>
      </c>
      <c r="E219" s="183"/>
      <c r="F219" s="183"/>
      <c r="G219" s="183"/>
      <c r="H219" s="183"/>
      <c r="I219" s="183" t="s">
        <v>91</v>
      </c>
      <c r="J219" s="7" t="s">
        <v>266</v>
      </c>
      <c r="K219" s="14" t="s">
        <v>377</v>
      </c>
    </row>
    <row r="220" spans="1:11" s="23" customFormat="1" ht="47.25">
      <c r="A220" s="152">
        <v>143</v>
      </c>
      <c r="B220" s="7" t="s">
        <v>321</v>
      </c>
      <c r="C220" s="2" t="s">
        <v>93</v>
      </c>
      <c r="D220" s="87">
        <v>10</v>
      </c>
      <c r="E220" s="183"/>
      <c r="F220" s="183"/>
      <c r="G220" s="183"/>
      <c r="H220" s="183"/>
      <c r="I220" s="183" t="s">
        <v>91</v>
      </c>
      <c r="J220" s="7" t="s">
        <v>266</v>
      </c>
      <c r="K220" s="14" t="s">
        <v>377</v>
      </c>
    </row>
    <row r="221" spans="1:11" s="23" customFormat="1" ht="141.75">
      <c r="A221" s="152">
        <v>144</v>
      </c>
      <c r="B221" s="14" t="s">
        <v>37</v>
      </c>
      <c r="C221" s="183" t="s">
        <v>94</v>
      </c>
      <c r="D221" s="240"/>
      <c r="E221" s="240"/>
      <c r="F221" s="240"/>
      <c r="G221" s="240"/>
      <c r="H221" s="240"/>
      <c r="I221" s="183" t="s">
        <v>38</v>
      </c>
      <c r="J221" s="14" t="s">
        <v>39</v>
      </c>
      <c r="K221" s="14" t="s">
        <v>377</v>
      </c>
    </row>
    <row r="222" spans="1:11" s="50" customFormat="1" ht="141.75">
      <c r="A222" s="152">
        <v>145</v>
      </c>
      <c r="B222" s="219" t="s">
        <v>109</v>
      </c>
      <c r="C222" s="220">
        <v>2020</v>
      </c>
      <c r="D222" s="163">
        <v>16</v>
      </c>
      <c r="E222" s="207"/>
      <c r="F222" s="207"/>
      <c r="G222" s="207"/>
      <c r="H222" s="207"/>
      <c r="I222" s="221" t="s">
        <v>107</v>
      </c>
      <c r="J222" s="164" t="s">
        <v>125</v>
      </c>
      <c r="K222" s="217" t="s">
        <v>377</v>
      </c>
    </row>
    <row r="223" spans="1:11" s="50" customFormat="1" ht="63">
      <c r="A223" s="152">
        <v>146</v>
      </c>
      <c r="B223" s="7" t="s">
        <v>302</v>
      </c>
      <c r="C223" s="7" t="s">
        <v>301</v>
      </c>
      <c r="D223" s="171">
        <v>8.5</v>
      </c>
      <c r="E223" s="207"/>
      <c r="F223" s="207"/>
      <c r="G223" s="207"/>
      <c r="H223" s="207"/>
      <c r="I223" s="183" t="s">
        <v>91</v>
      </c>
      <c r="J223" s="7" t="s">
        <v>294</v>
      </c>
      <c r="K223" s="217" t="s">
        <v>377</v>
      </c>
    </row>
    <row r="224" spans="1:11" s="50" customFormat="1" ht="47.25">
      <c r="A224" s="152">
        <v>147</v>
      </c>
      <c r="B224" s="7" t="s">
        <v>4</v>
      </c>
      <c r="C224" s="218" t="s">
        <v>93</v>
      </c>
      <c r="D224" s="172">
        <v>12</v>
      </c>
      <c r="E224" s="207"/>
      <c r="F224" s="207"/>
      <c r="G224" s="207"/>
      <c r="H224" s="207"/>
      <c r="I224" s="183" t="s">
        <v>91</v>
      </c>
      <c r="J224" s="7" t="s">
        <v>266</v>
      </c>
      <c r="K224" s="14" t="s">
        <v>377</v>
      </c>
    </row>
    <row r="225" spans="1:11" s="50" customFormat="1" ht="47.25">
      <c r="A225" s="152">
        <v>148</v>
      </c>
      <c r="B225" s="85" t="s">
        <v>5</v>
      </c>
      <c r="C225" s="218" t="s">
        <v>93</v>
      </c>
      <c r="D225" s="172">
        <v>10</v>
      </c>
      <c r="E225" s="207"/>
      <c r="F225" s="207"/>
      <c r="G225" s="207"/>
      <c r="H225" s="207"/>
      <c r="I225" s="183" t="s">
        <v>91</v>
      </c>
      <c r="J225" s="7" t="s">
        <v>266</v>
      </c>
      <c r="K225" s="14" t="s">
        <v>377</v>
      </c>
    </row>
    <row r="226" spans="1:11" s="50" customFormat="1" ht="96" customHeight="1">
      <c r="A226" s="244">
        <v>149</v>
      </c>
      <c r="B226" s="7" t="s">
        <v>3</v>
      </c>
      <c r="C226" s="218" t="s">
        <v>93</v>
      </c>
      <c r="D226" s="172">
        <v>15</v>
      </c>
      <c r="E226" s="207"/>
      <c r="F226" s="207"/>
      <c r="G226" s="207"/>
      <c r="H226" s="207"/>
      <c r="I226" s="183" t="s">
        <v>91</v>
      </c>
      <c r="J226" s="7" t="s">
        <v>237</v>
      </c>
      <c r="K226" s="14" t="s">
        <v>377</v>
      </c>
    </row>
    <row r="227" spans="1:11" s="50" customFormat="1" ht="51.75" customHeight="1">
      <c r="A227" s="244">
        <v>150</v>
      </c>
      <c r="B227" s="7" t="s">
        <v>2</v>
      </c>
      <c r="C227" s="218" t="s">
        <v>93</v>
      </c>
      <c r="D227" s="172">
        <v>3</v>
      </c>
      <c r="E227" s="207"/>
      <c r="F227" s="207"/>
      <c r="G227" s="207"/>
      <c r="H227" s="207"/>
      <c r="I227" s="183" t="s">
        <v>91</v>
      </c>
      <c r="J227" s="41" t="s">
        <v>266</v>
      </c>
      <c r="K227" s="217" t="s">
        <v>377</v>
      </c>
    </row>
    <row r="228" spans="1:11" s="50" customFormat="1" ht="51.75" customHeight="1">
      <c r="A228" s="244">
        <v>151</v>
      </c>
      <c r="B228" s="7" t="s">
        <v>342</v>
      </c>
      <c r="C228" s="183" t="s">
        <v>93</v>
      </c>
      <c r="D228" s="172">
        <v>140</v>
      </c>
      <c r="E228" s="207"/>
      <c r="F228" s="207"/>
      <c r="G228" s="207"/>
      <c r="H228" s="207"/>
      <c r="I228" s="183" t="s">
        <v>91</v>
      </c>
      <c r="J228" s="41" t="s">
        <v>343</v>
      </c>
      <c r="K228" s="217" t="s">
        <v>377</v>
      </c>
    </row>
    <row r="229" spans="1:11" s="23" customFormat="1" ht="174.75" customHeight="1">
      <c r="A229" s="9"/>
      <c r="B229" s="12" t="s">
        <v>118</v>
      </c>
      <c r="C229" s="10"/>
      <c r="D229" s="17">
        <f>SUM(D203:D228)</f>
        <v>515.49</v>
      </c>
      <c r="E229" s="17"/>
      <c r="F229" s="17"/>
      <c r="G229" s="17"/>
      <c r="H229" s="17"/>
      <c r="I229" s="29"/>
      <c r="J229" s="108"/>
      <c r="K229" s="14"/>
    </row>
    <row r="230" spans="1:11" s="43" customFormat="1" ht="15.75">
      <c r="A230" s="89"/>
      <c r="B230" s="92" t="s">
        <v>363</v>
      </c>
      <c r="C230" s="90"/>
      <c r="D230" s="91"/>
      <c r="E230" s="91"/>
      <c r="F230" s="91"/>
      <c r="G230" s="91"/>
      <c r="H230" s="91"/>
      <c r="I230" s="90"/>
      <c r="J230" s="90"/>
      <c r="K230" s="14"/>
    </row>
    <row r="231" spans="1:11" s="43" customFormat="1" ht="63">
      <c r="A231" s="1">
        <v>152</v>
      </c>
      <c r="B231" s="21" t="s">
        <v>389</v>
      </c>
      <c r="C231" s="21" t="s">
        <v>93</v>
      </c>
      <c r="D231" s="178"/>
      <c r="E231" s="178"/>
      <c r="F231" s="178"/>
      <c r="G231" s="178"/>
      <c r="H231" s="178"/>
      <c r="I231" s="183" t="s">
        <v>91</v>
      </c>
      <c r="J231" s="21" t="s">
        <v>390</v>
      </c>
      <c r="K231" s="217" t="s">
        <v>377</v>
      </c>
    </row>
    <row r="232" spans="1:11" s="23" customFormat="1" ht="17.25" customHeight="1">
      <c r="A232" s="81"/>
      <c r="B232" s="84" t="s">
        <v>114</v>
      </c>
      <c r="C232" s="82"/>
      <c r="D232" s="73"/>
      <c r="E232" s="73"/>
      <c r="F232" s="73"/>
      <c r="G232" s="73"/>
      <c r="H232" s="73"/>
      <c r="I232" s="83"/>
      <c r="J232" s="83"/>
      <c r="K232" s="14"/>
    </row>
    <row r="233" spans="1:11" ht="113.25" customHeight="1">
      <c r="A233" s="118">
        <v>153</v>
      </c>
      <c r="B233" s="7" t="s">
        <v>330</v>
      </c>
      <c r="C233" s="179" t="s">
        <v>93</v>
      </c>
      <c r="D233" s="134">
        <v>42.25</v>
      </c>
      <c r="E233" s="178"/>
      <c r="F233" s="178"/>
      <c r="G233" s="178"/>
      <c r="H233" s="178"/>
      <c r="I233" s="166" t="s">
        <v>91</v>
      </c>
      <c r="J233" s="181" t="s">
        <v>326</v>
      </c>
      <c r="K233" s="21" t="s">
        <v>405</v>
      </c>
    </row>
    <row r="234" spans="1:11" ht="48.75" customHeight="1">
      <c r="A234" s="118">
        <v>154</v>
      </c>
      <c r="B234" s="85" t="s">
        <v>324</v>
      </c>
      <c r="C234" s="228" t="s">
        <v>93</v>
      </c>
      <c r="D234" s="138">
        <v>2.53</v>
      </c>
      <c r="E234" s="225"/>
      <c r="F234" s="225"/>
      <c r="G234" s="225"/>
      <c r="H234" s="225"/>
      <c r="I234" s="166" t="s">
        <v>91</v>
      </c>
      <c r="J234" s="181" t="s">
        <v>326</v>
      </c>
      <c r="K234" s="21" t="s">
        <v>405</v>
      </c>
    </row>
    <row r="235" spans="1:11" ht="66" customHeight="1">
      <c r="A235" s="140">
        <v>155</v>
      </c>
      <c r="B235" s="7" t="s">
        <v>329</v>
      </c>
      <c r="C235" s="228" t="s">
        <v>95</v>
      </c>
      <c r="D235" s="138">
        <v>5</v>
      </c>
      <c r="E235" s="225"/>
      <c r="F235" s="225"/>
      <c r="G235" s="225"/>
      <c r="H235" s="225"/>
      <c r="I235" s="183" t="s">
        <v>91</v>
      </c>
      <c r="J235" s="41" t="s">
        <v>234</v>
      </c>
      <c r="K235" s="21" t="s">
        <v>28</v>
      </c>
    </row>
    <row r="236" spans="1:11" ht="47.25" customHeight="1">
      <c r="A236" s="140">
        <v>156</v>
      </c>
      <c r="B236" s="2" t="s">
        <v>322</v>
      </c>
      <c r="C236" s="118" t="s">
        <v>95</v>
      </c>
      <c r="D236" s="180">
        <v>8</v>
      </c>
      <c r="E236" s="180"/>
      <c r="F236" s="180"/>
      <c r="G236" s="180"/>
      <c r="H236" s="180">
        <v>8</v>
      </c>
      <c r="I236" s="128" t="s">
        <v>270</v>
      </c>
      <c r="J236" s="181" t="s">
        <v>323</v>
      </c>
      <c r="K236" s="21" t="s">
        <v>377</v>
      </c>
    </row>
    <row r="237" spans="1:11" s="23" customFormat="1" ht="48" customHeight="1">
      <c r="A237" s="9"/>
      <c r="B237" s="12" t="s">
        <v>331</v>
      </c>
      <c r="C237" s="10"/>
      <c r="D237" s="17">
        <f>SUM(D233:D236)</f>
        <v>57.78</v>
      </c>
      <c r="E237" s="17"/>
      <c r="F237" s="17"/>
      <c r="G237" s="17"/>
      <c r="H237" s="17">
        <f>SUM(H233:H236)</f>
        <v>8</v>
      </c>
      <c r="I237" s="29"/>
      <c r="J237" s="108"/>
      <c r="K237" s="14"/>
    </row>
    <row r="238" spans="1:11" s="45" customFormat="1" ht="15.75" customHeight="1">
      <c r="A238" s="266" t="s">
        <v>123</v>
      </c>
      <c r="B238" s="267"/>
      <c r="C238" s="267"/>
      <c r="D238" s="267"/>
      <c r="E238" s="267"/>
      <c r="F238" s="267"/>
      <c r="G238" s="267"/>
      <c r="H238" s="267"/>
      <c r="I238" s="267"/>
      <c r="J238" s="267"/>
      <c r="K238" s="115"/>
    </row>
    <row r="239" spans="1:11" s="45" customFormat="1" ht="15.75" customHeight="1">
      <c r="A239" s="266" t="s">
        <v>124</v>
      </c>
      <c r="B239" s="267"/>
      <c r="C239" s="267"/>
      <c r="D239" s="267"/>
      <c r="E239" s="267"/>
      <c r="F239" s="267"/>
      <c r="G239" s="267"/>
      <c r="H239" s="267"/>
      <c r="I239" s="267"/>
      <c r="J239" s="267"/>
      <c r="K239" s="115"/>
    </row>
    <row r="240" spans="1:11" s="48" customFormat="1" ht="143.25" customHeight="1">
      <c r="A240" s="59">
        <v>157</v>
      </c>
      <c r="B240" s="21" t="s">
        <v>168</v>
      </c>
      <c r="C240" s="21" t="s">
        <v>94</v>
      </c>
      <c r="D240" s="134">
        <v>120</v>
      </c>
      <c r="E240" s="134"/>
      <c r="F240" s="134"/>
      <c r="G240" s="134"/>
      <c r="H240" s="134"/>
      <c r="I240" s="1" t="s">
        <v>152</v>
      </c>
      <c r="J240" s="97" t="s">
        <v>169</v>
      </c>
      <c r="K240" s="21" t="s">
        <v>377</v>
      </c>
    </row>
    <row r="241" spans="1:11" s="48" customFormat="1" ht="71.25" customHeight="1">
      <c r="A241" s="59">
        <v>158</v>
      </c>
      <c r="B241" s="7" t="s">
        <v>337</v>
      </c>
      <c r="C241" s="21" t="s">
        <v>95</v>
      </c>
      <c r="D241" s="134">
        <v>350</v>
      </c>
      <c r="E241" s="134"/>
      <c r="F241" s="134"/>
      <c r="G241" s="134"/>
      <c r="H241" s="134"/>
      <c r="I241" s="1" t="s">
        <v>152</v>
      </c>
      <c r="J241" s="175" t="s">
        <v>338</v>
      </c>
      <c r="K241" s="21" t="s">
        <v>377</v>
      </c>
    </row>
    <row r="242" spans="1:11" ht="94.5">
      <c r="A242" s="59">
        <v>159</v>
      </c>
      <c r="B242" s="21" t="s">
        <v>153</v>
      </c>
      <c r="C242" s="1" t="s">
        <v>93</v>
      </c>
      <c r="D242" s="134">
        <v>135</v>
      </c>
      <c r="E242" s="134"/>
      <c r="F242" s="134"/>
      <c r="G242" s="134"/>
      <c r="H242" s="134">
        <v>135</v>
      </c>
      <c r="I242" s="1" t="s">
        <v>152</v>
      </c>
      <c r="J242" s="97" t="s">
        <v>151</v>
      </c>
      <c r="K242" s="21" t="s">
        <v>377</v>
      </c>
    </row>
    <row r="243" spans="1:11" s="48" customFormat="1" ht="71.25" customHeight="1">
      <c r="A243" s="6"/>
      <c r="B243" s="12" t="s">
        <v>128</v>
      </c>
      <c r="C243" s="6"/>
      <c r="D243" s="17">
        <f>SUM(D240:D242)</f>
        <v>605</v>
      </c>
      <c r="E243" s="6"/>
      <c r="F243" s="6"/>
      <c r="G243" s="6"/>
      <c r="H243" s="6"/>
      <c r="I243" s="6"/>
      <c r="J243" s="109"/>
      <c r="K243" s="111"/>
    </row>
    <row r="244" spans="1:11" s="48" customFormat="1" ht="19.5" customHeight="1">
      <c r="A244" s="266" t="s">
        <v>346</v>
      </c>
      <c r="B244" s="267"/>
      <c r="C244" s="267"/>
      <c r="D244" s="267"/>
      <c r="E244" s="267"/>
      <c r="F244" s="267"/>
      <c r="G244" s="267"/>
      <c r="H244" s="267"/>
      <c r="I244" s="267"/>
      <c r="J244" s="267"/>
      <c r="K244" s="111"/>
    </row>
    <row r="245" spans="1:11" s="48" customFormat="1" ht="78" customHeight="1">
      <c r="A245" s="1">
        <v>160</v>
      </c>
      <c r="B245" s="85" t="s">
        <v>335</v>
      </c>
      <c r="C245" s="21" t="s">
        <v>93</v>
      </c>
      <c r="D245" s="134">
        <v>0.6</v>
      </c>
      <c r="E245" s="134"/>
      <c r="F245" s="134"/>
      <c r="G245" s="134"/>
      <c r="H245" s="134"/>
      <c r="I245" s="166" t="s">
        <v>91</v>
      </c>
      <c r="J245" s="41" t="s">
        <v>334</v>
      </c>
      <c r="K245" s="21" t="s">
        <v>377</v>
      </c>
    </row>
    <row r="246" spans="1:11" s="48" customFormat="1" ht="50.25" customHeight="1">
      <c r="A246" s="1">
        <v>161</v>
      </c>
      <c r="B246" s="7" t="s">
        <v>336</v>
      </c>
      <c r="C246" s="21" t="s">
        <v>93</v>
      </c>
      <c r="D246" s="134">
        <v>0.1</v>
      </c>
      <c r="E246" s="134"/>
      <c r="F246" s="134"/>
      <c r="G246" s="134"/>
      <c r="H246" s="134"/>
      <c r="I246" s="166" t="s">
        <v>91</v>
      </c>
      <c r="J246" s="7" t="s">
        <v>294</v>
      </c>
      <c r="K246" s="21" t="s">
        <v>377</v>
      </c>
    </row>
    <row r="247" spans="1:11" ht="63">
      <c r="A247" s="6"/>
      <c r="B247" s="12" t="s">
        <v>347</v>
      </c>
      <c r="C247" s="6"/>
      <c r="D247" s="17">
        <f>SUM(D245:D246)</f>
        <v>0.7</v>
      </c>
      <c r="E247" s="6"/>
      <c r="F247" s="6"/>
      <c r="G247" s="6"/>
      <c r="H247" s="6"/>
      <c r="I247" s="6"/>
      <c r="J247" s="6"/>
      <c r="K247" s="21"/>
    </row>
    <row r="248" spans="1:11" ht="31.5">
      <c r="A248" s="32"/>
      <c r="B248" s="33" t="s">
        <v>127</v>
      </c>
      <c r="C248" s="34"/>
      <c r="D248" s="241">
        <f>D117+D229+D237+D194+D201+D157+D174+D161+D243+D247</f>
        <v>1358.89</v>
      </c>
      <c r="E248" s="34"/>
      <c r="F248" s="34"/>
      <c r="G248" s="34"/>
      <c r="H248" s="34"/>
      <c r="I248" s="35"/>
      <c r="J248" s="35"/>
      <c r="K248" s="21"/>
    </row>
  </sheetData>
  <sheetProtection/>
  <mergeCells count="31">
    <mergeCell ref="J7:J9"/>
    <mergeCell ref="A7:A9"/>
    <mergeCell ref="B7:B9"/>
    <mergeCell ref="C7:C9"/>
    <mergeCell ref="D7:H7"/>
    <mergeCell ref="I7:I9"/>
    <mergeCell ref="D8:D9"/>
    <mergeCell ref="E8:H8"/>
    <mergeCell ref="A16:J16"/>
    <mergeCell ref="A118:J118"/>
    <mergeCell ref="A11:J11"/>
    <mergeCell ref="A84:J84"/>
    <mergeCell ref="A21:J21"/>
    <mergeCell ref="K113:K116"/>
    <mergeCell ref="I113:I116"/>
    <mergeCell ref="A244:J244"/>
    <mergeCell ref="A202:J202"/>
    <mergeCell ref="A238:J238"/>
    <mergeCell ref="A12:J12"/>
    <mergeCell ref="A195:J195"/>
    <mergeCell ref="A51:J51"/>
    <mergeCell ref="J113:J116"/>
    <mergeCell ref="A151:J151"/>
    <mergeCell ref="A107:J107"/>
    <mergeCell ref="A152:J152"/>
    <mergeCell ref="A239:J239"/>
    <mergeCell ref="A135:J135"/>
    <mergeCell ref="A73:J73"/>
    <mergeCell ref="A162:J162"/>
    <mergeCell ref="A140:J140"/>
    <mergeCell ref="A158:J158"/>
  </mergeCells>
  <printOptions/>
  <pageMargins left="0.3937007874015748" right="0.3937007874015748" top="0" bottom="0" header="0" footer="0"/>
  <pageSetup fitToHeight="1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2017-06-01T08:12:47Z</cp:lastPrinted>
  <dcterms:created xsi:type="dcterms:W3CDTF">2015-01-28T16:21:46Z</dcterms:created>
  <dcterms:modified xsi:type="dcterms:W3CDTF">2017-06-02T12:16:16Z</dcterms:modified>
  <cp:category/>
  <cp:version/>
  <cp:contentType/>
  <cp:contentStatus/>
</cp:coreProperties>
</file>